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80" windowHeight="5733" activeTab="0"/>
  </bookViews>
  <sheets>
    <sheet name="zał. 1  " sheetId="1" r:id="rId1"/>
    <sheet name="Tabela 1.1.1 " sheetId="2" r:id="rId2"/>
    <sheet name="Tabela 1.1.2 " sheetId="3" r:id="rId3"/>
    <sheet name="Tabela 1.3 " sheetId="4" r:id="rId4"/>
    <sheet name="Tabela 1.4" sheetId="5" r:id="rId5"/>
    <sheet name="Tabela 1.5 " sheetId="6" r:id="rId6"/>
    <sheet name="Tabela 1.6 " sheetId="7" r:id="rId7"/>
    <sheet name="Tabela 1.7" sheetId="8" r:id="rId8"/>
    <sheet name="Tabela 1.8" sheetId="9" r:id="rId9"/>
    <sheet name="Tabela 1.9 " sheetId="10" r:id="rId10"/>
    <sheet name="Tabela 1.10" sheetId="11" r:id="rId11"/>
    <sheet name="Tabela 1.11  " sheetId="12" r:id="rId12"/>
    <sheet name="Tabela 1.12 " sheetId="13" r:id="rId13"/>
    <sheet name="Tabela 1.13.1  " sheetId="14" r:id="rId14"/>
    <sheet name="Tabela 1.13.2 " sheetId="15" r:id="rId15"/>
    <sheet name="Tabela 1.14" sheetId="16" r:id="rId16"/>
    <sheet name="Tabela 1.15 " sheetId="17" r:id="rId17"/>
    <sheet name="Tabela 2.1 " sheetId="18" r:id="rId18"/>
    <sheet name="Tabela 2.2 " sheetId="19" r:id="rId19"/>
    <sheet name="Tabela 2.3" sheetId="20" r:id="rId20"/>
    <sheet name="Tabela 2.5 " sheetId="21" r:id="rId21"/>
    <sheet name="zał. 2" sheetId="22" r:id="rId22"/>
    <sheet name="zał. 3" sheetId="23" r:id="rId23"/>
    <sheet name="Tabela 3.1  " sheetId="24" r:id="rId24"/>
    <sheet name="zał.4a" sheetId="25" r:id="rId25"/>
    <sheet name="zał.4b" sheetId="26" r:id="rId26"/>
    <sheet name="zał.4c" sheetId="27" r:id="rId27"/>
    <sheet name="zał.4d" sheetId="28" r:id="rId28"/>
    <sheet name="zał.4e" sheetId="29" r:id="rId29"/>
    <sheet name="zał.4f" sheetId="30" r:id="rId30"/>
    <sheet name="zał.4g" sheetId="31" r:id="rId31"/>
  </sheets>
  <definedNames>
    <definedName name="_GoBack" localSheetId="0">'zał. 1  '!$A$4</definedName>
    <definedName name="AS2DocOpenMode" hidden="1">"AS2DocumentEdit"</definedName>
    <definedName name="_xlnm.Print_Area" localSheetId="2">'Tabela 1.1.2 '!$A$1:$M$22</definedName>
    <definedName name="_xlnm.Print_Area" localSheetId="12">'Tabela 1.12 '!$A$1:$E$19</definedName>
    <definedName name="_xlnm.Print_Area" localSheetId="19">'Tabela 2.3'!$A$1:$F$14</definedName>
    <definedName name="_xlnm.Print_Area" localSheetId="22">'zał. 3'!$A$1:$F$68</definedName>
    <definedName name="_xlnm.Print_Area" localSheetId="24">'zał.4a'!$A$1:$D$55</definedName>
    <definedName name="_xlnm.Print_Area" localSheetId="25">'zał.4b'!$A$1:$D$38</definedName>
    <definedName name="_xlnm.Print_Area" localSheetId="26">'zał.4c'!$A$1:$F$97</definedName>
    <definedName name="_xlnm.Print_Area" localSheetId="27">'zał.4d'!$A$1:$E$64</definedName>
    <definedName name="_xlnm.Print_Area" localSheetId="28">'zał.4e'!$A$1:$G$34</definedName>
  </definedNames>
  <calcPr fullCalcOnLoad="1"/>
</workbook>
</file>

<file path=xl/comments25.xml><?xml version="1.0" encoding="utf-8"?>
<comments xmlns="http://schemas.openxmlformats.org/spreadsheetml/2006/main">
  <authors>
    <author>Gosia</author>
  </authors>
  <commentList>
    <comment ref="C8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</rPr>
          <t>I analogicznie w pozostałych pozycjach oznczonych literami</t>
        </r>
      </text>
    </comment>
    <comment ref="B12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Kwota wyłączenia z danym podmiotem</t>
        </r>
      </text>
    </comment>
    <comment ref="C9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</rPr>
          <t>I analogicznie w pozostałych pozycjach oznczonych cyframi rzymskimi</t>
        </r>
      </text>
    </comment>
    <comment ref="C10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</rPr>
          <t>I analogicznie w pozostałych pozycjach oznczonych cyframi arabskimi</t>
        </r>
      </text>
    </comment>
  </commentList>
</comments>
</file>

<file path=xl/comments26.xml><?xml version="1.0" encoding="utf-8"?>
<comments xmlns="http://schemas.openxmlformats.org/spreadsheetml/2006/main">
  <authors>
    <author>Gosia</author>
  </authors>
  <commentList>
    <comment ref="C8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W razie wystąpienia wyłączeń w poniższych pozycjach należy wpisać wartość PASYWÓW z poz. I  Bilansu
</t>
        </r>
        <r>
          <rPr>
            <b/>
            <i/>
            <sz val="9"/>
            <color indexed="10"/>
            <rFont val="Tahoma"/>
            <family val="2"/>
          </rPr>
          <t>I analogicznie w pozostałych pozycjach oznczonych cyframi rzymskimi</t>
        </r>
      </text>
    </comment>
    <comment ref="B12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</rPr>
          <t>W razie konieczności wykazania kilku podmiotów w danej poz. bilansu należy prawym klawiszem myszy kliknąć pomiędzy cyframi 14 i 17 a następnie odkryj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Kwota wyłączenia z danym podmiotem</t>
        </r>
      </text>
    </comment>
    <comment ref="C10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</rPr>
          <t>I analogicznie w pozostałych pozycjach oznczonych cyframi arabskimi</t>
        </r>
      </text>
    </comment>
  </commentList>
</comments>
</file>

<file path=xl/comments27.xml><?xml version="1.0" encoding="utf-8"?>
<comments xmlns="http://schemas.openxmlformats.org/spreadsheetml/2006/main">
  <authors>
    <author>Gosia</author>
  </authors>
  <commentList>
    <comment ref="E7" authorId="0">
      <text>
        <r>
          <rPr>
            <b/>
            <sz val="9"/>
            <rFont val="Tahoma"/>
            <family val="2"/>
          </rPr>
          <t>Gosia:
W razie wystąpienia wyłączeń w poniższych pozycjach należy wpisać wartość</t>
        </r>
        <r>
          <rPr>
            <sz val="9"/>
            <rFont val="Tahoma"/>
            <family val="2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</rPr>
          <t xml:space="preserve">I analogicznie w pozostałych pozycjach oznczonych literami
</t>
        </r>
      </text>
    </comment>
    <comment ref="E8" authorId="0">
      <text>
        <r>
          <rPr>
            <b/>
            <sz val="9"/>
            <rFont val="Tahoma"/>
            <family val="2"/>
          </rPr>
          <t>Gosia:
 W razie wystąpienia wyłączeń w poniższych pozycjach należy wpisać
wartość</t>
        </r>
        <r>
          <rPr>
            <sz val="9"/>
            <rFont val="Tahoma"/>
            <family val="2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</rPr>
          <t xml:space="preserve">I analogicznie w pozostałych pozycjach oznaczonych cyframi
</t>
        </r>
      </text>
    </comment>
    <comment ref="B10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</rPr>
          <t>W razie konieczności wykazania kilku podmiotów w danej poz. RZiS należy prawym klawiszem myszy kliknąć pomiędzy cyframi 10 i 13 a następnie odkryj</t>
        </r>
      </text>
    </comment>
    <comment ref="E10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Kwota wyłączenia z danym podmiotem</t>
        </r>
      </text>
    </comment>
  </commentList>
</comments>
</file>

<file path=xl/comments28.xml><?xml version="1.0" encoding="utf-8"?>
<comments xmlns="http://schemas.openxmlformats.org/spreadsheetml/2006/main">
  <authors>
    <author>Gosia</author>
  </authors>
  <commentList>
    <comment ref="E7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W razie wystąpienia wyłączeń w poniższych pozycjach należy wpisać
wartość z poz. 1. Zestaienia zmian w funduszu
</t>
        </r>
        <r>
          <rPr>
            <b/>
            <i/>
            <sz val="9"/>
            <color indexed="10"/>
            <rFont val="Tahoma"/>
            <family val="2"/>
          </rPr>
          <t>I analogicznie w pozostałych pozycjach wytłuszczonych</t>
        </r>
      </text>
    </comment>
    <comment ref="E8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</rPr>
          <t>I analogicznie w pozostałych pozycjach 1.4., 1.6.itd.</t>
        </r>
      </text>
    </comment>
    <comment ref="E10" authorId="0">
      <text>
        <r>
          <rPr>
            <b/>
            <sz val="9"/>
            <rFont val="Tahoma"/>
            <family val="2"/>
          </rPr>
          <t>Gosia:</t>
        </r>
        <r>
          <rPr>
            <sz val="9"/>
            <rFont val="Tahoma"/>
            <family val="2"/>
          </rPr>
          <t xml:space="preserve">
Kwota wyłączenia z danym podmiotem
</t>
        </r>
      </text>
    </comment>
  </commentList>
</comments>
</file>

<file path=xl/sharedStrings.xml><?xml version="1.0" encoding="utf-8"?>
<sst xmlns="http://schemas.openxmlformats.org/spreadsheetml/2006/main" count="1484" uniqueCount="524">
  <si>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</si>
  <si>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</si>
  <si>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</si>
  <si>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</si>
  <si>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</si>
  <si>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</si>
  <si>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</si>
  <si>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</si>
  <si>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</si>
  <si>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</si>
  <si>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</si>
  <si>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</si>
  <si>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</si>
  <si>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</si>
  <si>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</si>
  <si>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</si>
  <si>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</si>
  <si>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</si>
  <si>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</si>
  <si>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</si>
  <si>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</si>
  <si>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</si>
  <si>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</si>
  <si>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</si>
  <si>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</si>
  <si>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</si>
  <si>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</si>
  <si>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</si>
  <si>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</si>
  <si>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</si>
  <si>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</si>
  <si>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</si>
  <si>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</si>
  <si>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</si>
  <si>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</si>
  <si>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</si>
  <si>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</si>
  <si>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</si>
  <si>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</si>
  <si>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</si>
  <si>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</si>
  <si>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</si>
  <si>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</si>
  <si>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</si>
  <si>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</si>
  <si>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</si>
  <si>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</si>
  <si>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</si>
  <si>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</si>
  <si>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</si>
  <si>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</si>
  <si>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</si>
  <si>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</si>
  <si>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</si>
  <si>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</si>
  <si>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</si>
  <si>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</si>
  <si>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</si>
  <si>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</si>
  <si>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</si>
  <si>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</si>
  <si>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</si>
  <si>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</si>
  <si>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</si>
  <si>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</si>
  <si>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</si>
  <si>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</si>
  <si>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</si>
  <si>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</si>
  <si>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</si>
  <si>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</si>
  <si>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</si>
  <si>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</si>
  <si>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</si>
  <si>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</si>
  <si>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</si>
  <si>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</si>
  <si>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</si>
  <si>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</si>
  <si>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</si>
  <si>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</si>
  <si>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</si>
  <si>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</si>
  <si>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</si>
  <si>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</si>
  <si>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</si>
  <si>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</si>
  <si>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</si>
  <si>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</si>
  <si>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</si>
  <si>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</si>
  <si>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</si>
  <si>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</si>
  <si>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</si>
  <si>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</si>
  <si>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</si>
  <si>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</si>
  <si>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</si>
  <si>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</si>
  <si>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</si>
  <si>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</si>
  <si>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</si>
  <si>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</si>
  <si>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</si>
  <si>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</si>
  <si>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</si>
  <si>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</si>
  <si>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</si>
  <si>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</si>
  <si>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</si>
  <si>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</si>
  <si>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</si>
  <si>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</si>
  <si>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</si>
  <si>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</si>
  <si>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</si>
  <si>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</si>
  <si>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</si>
  <si>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</si>
  <si>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</si>
  <si>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</si>
  <si>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</si>
  <si>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</si>
  <si>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</si>
  <si>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</si>
  <si>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</si>
  <si>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</si>
  <si>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</si>
  <si>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</si>
  <si>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</si>
  <si>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</si>
  <si>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</si>
  <si>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</si>
  <si>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</si>
  <si>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</si>
  <si>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</si>
  <si>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</si>
  <si>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</si>
  <si>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</si>
  <si>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</si>
  <si>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</si>
  <si>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</si>
  <si>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</si>
  <si>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</si>
  <si>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</si>
  <si>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</si>
  <si>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</si>
  <si>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</si>
  <si>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</si>
  <si>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</si>
  <si>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</si>
  <si>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</si>
  <si>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</si>
  <si>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</si>
  <si>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</si>
  <si>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</si>
  <si>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</si>
  <si>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Oświadczenie Kierownika jednostki/komórki organizacyjnej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</si>
  <si>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</si>
  <si>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</si>
  <si>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</si>
  <si>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</si>
  <si>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</si>
  <si>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</si>
  <si>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</si>
  <si>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</si>
  <si>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</si>
  <si>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</si>
  <si>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>………………….</t>
  </si>
  <si>
    <t xml:space="preserve">        ………</t>
  </si>
  <si>
    <t>………………...…….</t>
  </si>
  <si>
    <t>Załącznik Nr 2</t>
  </si>
  <si>
    <t xml:space="preserve">                                                     do instrukcji</t>
  </si>
  <si>
    <t>Informacja w zakresie inwentaryzacji składników majątkowych</t>
  </si>
  <si>
    <t>Oświadczam, że w jednostce/komórce przeprowadzono inwentaryzację metodami i na dzień przedstawiony w poniższej tabeli:</t>
  </si>
  <si>
    <t xml:space="preserve">Aktywa i pasywa </t>
  </si>
  <si>
    <t>Metoda inwentaryzacji</t>
  </si>
  <si>
    <t>Dzień, na który została przeprowadzona inwentaryzacja</t>
  </si>
  <si>
    <t>Środki trwałe w budowie (inwestycje)</t>
  </si>
  <si>
    <t>Akcje i udziały</t>
  </si>
  <si>
    <t>Należności od budżetów</t>
  </si>
  <si>
    <t>Należności z tytułu ubezpieczeń i innych świadczeń</t>
  </si>
  <si>
    <t>Pozostałe należności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</si>
  <si>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</si>
  <si>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</si>
  <si>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</si>
  <si>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</si>
  <si>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</si>
  <si>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</si>
  <si>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</si>
  <si>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</si>
  <si>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</si>
  <si>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</si>
  <si>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</si>
  <si>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</si>
  <si>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>Rezerwy na zobowiązania</t>
  </si>
  <si>
    <t>Zakładowy Fundusz Świadczeń Socjalnych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</si>
  <si>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</si>
  <si>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</si>
  <si>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</si>
  <si>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</si>
  <si>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</si>
  <si>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</si>
  <si>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</si>
  <si>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</si>
  <si>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</si>
  <si>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</si>
  <si>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</si>
  <si>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</si>
  <si>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</si>
  <si>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</si>
  <si>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</si>
  <si>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</si>
  <si>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</si>
  <si>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</si>
  <si>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</si>
  <si>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P A S Y W A</t>
  </si>
  <si>
    <t>Zobowiązania krótkoterminowe</t>
  </si>
  <si>
    <t>…………………………………………………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</si>
  <si>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</si>
  <si>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</si>
  <si>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</si>
  <si>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</si>
  <si>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</si>
  <si>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</si>
  <si>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</si>
  <si>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</si>
  <si>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</si>
  <si>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</si>
  <si>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</si>
  <si>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</si>
  <si>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</si>
  <si>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</si>
  <si>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</si>
  <si>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</si>
  <si>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</si>
  <si>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</si>
  <si>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</si>
  <si>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</si>
  <si>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</si>
  <si>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</si>
  <si>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</si>
  <si>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</si>
  <si>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</si>
  <si>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</si>
  <si>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</si>
  <si>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</si>
  <si>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</si>
  <si>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</si>
  <si>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</si>
  <si>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</si>
  <si>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</si>
  <si>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</si>
  <si>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</si>
  <si>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</si>
  <si>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</si>
  <si>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</si>
  <si>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</si>
  <si>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</si>
  <si>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</si>
  <si>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</si>
  <si>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</si>
  <si>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</si>
  <si>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</si>
  <si>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</si>
  <si>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</si>
  <si>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</si>
  <si>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</si>
  <si>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</si>
  <si>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</si>
  <si>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</si>
  <si>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</si>
  <si>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</si>
  <si>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</si>
  <si>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</si>
  <si>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</si>
  <si>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</si>
  <si>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</si>
  <si>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</si>
  <si>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</si>
  <si>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</si>
  <si>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</si>
  <si>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</si>
  <si>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 xml:space="preserve">………………………………..                                           </t>
  </si>
  <si>
    <t>…………………..</t>
  </si>
  <si>
    <t>…………………………………………………………..</t>
  </si>
  <si>
    <t>PRZYCHODY</t>
  </si>
  <si>
    <t>pozycja w rachunku zysków  i strat</t>
  </si>
  <si>
    <t>KOSZTY</t>
  </si>
  <si>
    <t>pozycja w rachunku zysków i strat</t>
  </si>
  <si>
    <t>………………………………….</t>
  </si>
  <si>
    <t xml:space="preserve">        </t>
  </si>
  <si>
    <t>………………</t>
  </si>
  <si>
    <t>………………………………………………..</t>
  </si>
  <si>
    <t>DOCHODY</t>
  </si>
  <si>
    <t>pozycja w zestawieniu zmian w funduszu</t>
  </si>
  <si>
    <t>WYDATKI</t>
  </si>
  <si>
    <t>………………………………..</t>
  </si>
  <si>
    <t>Środki trwałe w budowie</t>
  </si>
  <si>
    <t>Umorzenie innych środków trwałych</t>
  </si>
  <si>
    <t>* niepotrzebne skreslić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</si>
  <si>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</si>
  <si>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</si>
  <si>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</si>
  <si>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</si>
  <si>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Odpisy z wyniku finansowego (nadwyzka środków obrotowych) (-)</t>
  </si>
  <si>
    <t>inne informacje:</t>
  </si>
  <si>
    <t>Środki pieniężne budżetu, w tym:</t>
  </si>
  <si>
    <t>wydatki niewygasające zrealizowane w roku obrotowym</t>
  </si>
  <si>
    <t>Różnice kursowe dotyczące projektów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</si>
  <si>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</si>
  <si>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</si>
  <si>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</si>
  <si>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</si>
  <si>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</si>
  <si>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</si>
  <si>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</si>
  <si>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</si>
  <si>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</si>
  <si>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</si>
  <si>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</si>
  <si>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</si>
  <si>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</si>
  <si>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</si>
  <si>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</si>
  <si>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</si>
  <si>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</si>
  <si>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</si>
  <si>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</si>
  <si>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</si>
  <si>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</si>
  <si>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</si>
  <si>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</si>
  <si>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</si>
  <si>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</si>
  <si>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</si>
  <si>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</si>
  <si>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</si>
  <si>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</si>
  <si>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 xml:space="preserve">w tym: 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</si>
  <si>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</si>
  <si>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</si>
  <si>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</si>
  <si>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</si>
  <si>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</si>
  <si>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</si>
  <si>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</si>
  <si>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Rodzaj zabezpieczenia</t>
  </si>
  <si>
    <t xml:space="preserve">Koszty o nadzwyczajnej wartości lub które wystąpiły incydentalnie </t>
  </si>
  <si>
    <t>Dane prezentowane w Tabeli 1.3</t>
  </si>
  <si>
    <t>Dane prezentowane w Tabeli 1.4</t>
  </si>
  <si>
    <t>Dane prezentowane w Tabeli 1.5</t>
  </si>
  <si>
    <t>Dane prezentowane w Tabeli 1.6</t>
  </si>
  <si>
    <t>Dane prezentowane w Tabeli 1.7</t>
  </si>
  <si>
    <t>Dane prezentowane w Tabeli 1.8</t>
  </si>
  <si>
    <t>Dane prezentowane w Tabeli 1.9</t>
  </si>
  <si>
    <t>Dane prezentowane w Tabeli 1.10</t>
  </si>
  <si>
    <t>Dane prezentowane w Tabeli 1.11</t>
  </si>
  <si>
    <t>Dane prezentowane w Tabeli 1.12</t>
  </si>
  <si>
    <t>Dane prezentowane w Tabeli 1.13.1 i 1.13.2</t>
  </si>
  <si>
    <t>Dane prezentowane w Tabeli 1.14</t>
  </si>
  <si>
    <t>Dane prezentowane w Tabeli 1.15</t>
  </si>
  <si>
    <t>Dane prezentowane w Tabeli 2.1</t>
  </si>
  <si>
    <t>Dane prezentowane w Tabeli 2.2</t>
  </si>
  <si>
    <t>Dane prezentowane w Tabeli 2.3</t>
  </si>
  <si>
    <t>Dane prezentowane w Tabeli 2.5</t>
  </si>
  <si>
    <t>Dane prezentowane w Tabeli 3.1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</si>
  <si>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</si>
  <si>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</si>
  <si>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</si>
  <si>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pozabilansowa </t>
  </si>
  <si>
    <t>SUMA (1+2+3)</t>
  </si>
  <si>
    <t>w tym dotyczące wyłączeń wzajemnych pomiędzy jednostkami/komórkami organizacyjnymi</t>
  </si>
  <si>
    <t>Odprawy emerytalne i rentowe</t>
  </si>
  <si>
    <t>Nagrody jubileuszowe</t>
  </si>
  <si>
    <t>Świadczenia urlopowe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</si>
  <si>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</si>
  <si>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</si>
  <si>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</si>
  <si>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</si>
  <si>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</si>
  <si>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…………………………..              ……………………………....                          …..…………………………………………………………….</t>
  </si>
  <si>
    <t>(głóny księgowy)</t>
  </si>
  <si>
    <t xml:space="preserve">  (rok, miesiąc, dzień)</t>
  </si>
  <si>
    <t>(kierownik jednostki/jednostki obsługującej, komórki organizacyjnej *)</t>
  </si>
  <si>
    <t>…………………                               …………….                    ……………………………….</t>
  </si>
  <si>
    <t>(główny księgowy)                      (rok, miesiąc, dzień)                        (kierownik jednostki/jednostki obsługującej,
                                                                                                                                komórki organizacyjnej)</t>
  </si>
  <si>
    <t>……………………….                 ……………………………………..              ……………………………………………..</t>
  </si>
  <si>
    <t>(kierownik jednostki/jednostki obsługującej
komórki organizacyjnej)</t>
  </si>
  <si>
    <t xml:space="preserve">  (rok, miesiąc, dzień) </t>
  </si>
  <si>
    <t xml:space="preserve">       komórki organizacyjnej) *</t>
  </si>
  <si>
    <t>(kierownik jednostki/jednostki obsługującej</t>
  </si>
  <si>
    <t>komórki organizacyjnej) *</t>
  </si>
  <si>
    <t xml:space="preserve">(główny księgowy)                               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</si>
  <si>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</si>
  <si>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</si>
  <si>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</si>
  <si>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</si>
  <si>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</si>
  <si>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</si>
  <si>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</si>
  <si>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</si>
  <si>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</si>
  <si>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</si>
  <si>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</si>
  <si>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</si>
  <si>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</si>
  <si>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</si>
  <si>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>Tabela 2.5 Informacje uzupełniające do bilansu z wykonania budżetu</t>
  </si>
  <si>
    <t xml:space="preserve">Tabela 3.1 Wyłączenia wzajemnych rozliczeń między jednostkami/komórkami organizacyjnymi </t>
  </si>
  <si>
    <t xml:space="preserve">                                                                                                                             komórki organizacyjnej)*</t>
  </si>
  <si>
    <t>Wartość odpisów aktualizujących dokonanych w trakcie roku obrotowego</t>
  </si>
  <si>
    <t>przemieszczenie wewnętrzne *</t>
  </si>
  <si>
    <t>*  dotyczy przemieszczeń wewnętrznych:</t>
  </si>
  <si>
    <t>Inne świadczenia pracownicze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</si>
  <si>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</si>
  <si>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</si>
  <si>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</si>
  <si>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</si>
  <si>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</si>
  <si>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</si>
  <si>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</si>
  <si>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</si>
  <si>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</si>
  <si>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</si>
  <si>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</si>
  <si>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</si>
  <si>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</si>
  <si>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</si>
  <si>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 xml:space="preserve"> Koszt wytworzenia środków trwałych w budowie wytworzonych w roku obrotowym</t>
  </si>
  <si>
    <t xml:space="preserve">(główny księgowy)                              (rok, miesiąc, dzień)         (kierownik jednostki/jednostki  obsługującej 
                                                                                                      komórki organizacyjnej) *
    </t>
  </si>
  <si>
    <t xml:space="preserve">Dane prezentowane w Tabeli 1.1.1, Tabeli 1.1.2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</si>
  <si>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</si>
  <si>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</si>
  <si>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</si>
  <si>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</si>
  <si>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</si>
  <si>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</si>
  <si>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</si>
  <si>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1.1.1  Zmiany stanu wartości początkowej  rzeczowych aktywów trwałych i wartości niematerialnych i prawnych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</si>
  <si>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</si>
  <si>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</si>
  <si>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</si>
  <si>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</si>
  <si>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</si>
  <si>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 xml:space="preserve">                                                                                                                                                     do Zasad</t>
  </si>
  <si>
    <t>podział zobowiązań długoterminowych o pozostałym od dnia bilansowego, przewidywanym umową lub wynikającym z innego tytułu prawnego, okresie spłaty:</t>
  </si>
  <si>
    <t>umorzenie za okres (amortyzacja roczna)</t>
  </si>
  <si>
    <t>w tym wartość umorzenia od środków trwałych i wnip  nieodpłatnie  otrzymanych/przekazanych (dotyczy poz. 1.6 i 2.6 w zzwf)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</si>
  <si>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</si>
  <si>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</si>
  <si>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</si>
  <si>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</si>
  <si>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</si>
  <si>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</si>
  <si>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</si>
  <si>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……………………………………………………</t>
  </si>
  <si>
    <t>…………………………………………………………</t>
  </si>
  <si>
    <t xml:space="preserve"> ROK 2018</t>
  </si>
  <si>
    <t>I.4.</t>
  </si>
  <si>
    <t>I.5.</t>
  </si>
  <si>
    <t>1) Sprawozdanie finansowe   za rok 2018</t>
  </si>
  <si>
    <t>(główny księgowy)                                                                         (rok, miesiąc, dzień)                                                          (kierownik jednostki)</t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</si>
  <si>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</t>
    </r>
    <r>
      <rPr>
        <b/>
        <sz val="11"/>
        <rFont val="Times New Roman"/>
        <family val="1"/>
      </rPr>
      <t>01.01.2018 do 31.12.2018</t>
    </r>
  </si>
  <si>
    <t>XII Liceum Ogólnokształcące im. Stanisława Wyspiańskiego</t>
  </si>
  <si>
    <t>91-409 Łódź, Al. Karola Anstadta 7</t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</si>
  <si>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
-</t>
    </r>
    <r>
      <rPr>
        <strike/>
        <sz val="11"/>
        <rFont val="Times New Roman"/>
        <family val="1"/>
      </rPr>
      <t xml:space="preserve"> z wyceny wynikającej z decyzji</t>
    </r>
    <r>
      <rPr>
        <sz val="11"/>
        <rFont val="Times New Roman"/>
        <family val="1"/>
      </rPr>
      <t xml:space="preserve">
- </t>
    </r>
    <r>
      <rPr>
        <strike/>
        <sz val="11"/>
        <rFont val="Times New Roman"/>
        <family val="1"/>
      </rPr>
      <t>inna metoda ( podać jaka )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 cena nabycia lub koszt wytworzenia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 wg ceny nabycia
-</t>
    </r>
    <r>
      <rPr>
        <strike/>
        <sz val="11"/>
        <rFont val="Times New Roman"/>
        <family val="1"/>
      </rPr>
      <t>wg ceny rynkowej</t>
    </r>
    <r>
      <rPr>
        <sz val="11"/>
        <rFont val="Times New Roman"/>
        <family val="1"/>
      </rPr>
      <t xml:space="preserve">
- </t>
    </r>
    <r>
      <rPr>
        <strike/>
        <sz val="11"/>
        <rFont val="Times New Roman"/>
        <family val="1"/>
      </rPr>
      <t>w wartości godziwej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</t>
    </r>
    <r>
      <rPr>
        <strike/>
        <sz val="11"/>
        <rFont val="Times New Roman"/>
        <family val="1"/>
      </rPr>
      <t>w wartości godziwej</t>
    </r>
    <r>
      <rPr>
        <sz val="11"/>
        <rFont val="Times New Roman"/>
        <family val="1"/>
      </rPr>
      <t xml:space="preserve">,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- w kwocie wymaganej zapłaty
</t>
    </r>
    <r>
      <rPr>
        <b/>
        <sz val="11"/>
        <rFont val="Times New Roman"/>
        <family val="1"/>
      </rPr>
      <t>Środki pieniężne
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 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</si>
  <si>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t>1) sprawozdanie finansowe zostało sporządzone w zł i gr, zawiera dane porównywalne wg. art. 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..........---............ ................................................................................</t>
  </si>
  <si>
    <t xml:space="preserve">szczegółowy zakres zmian wartości grup rodzajowych środków trwałych, wartości niematerialnych i prawnych, zawierający stan tych aktywów na początek roku obrotowego, zwiększenia i zmniejszenia z tytułu: aktualizacji wartości, nabycia, rozchodu, przemieszczenia </t>
  </si>
  <si>
    <t>Proszę podać kwotę w przypadku posiadania informacji
………- ……….</t>
  </si>
  <si>
    <t>Umorzenie urządzeń technicznych 
i maszyn</t>
  </si>
  <si>
    <t>Umorzenie budynków, lokali i obiektów
inżynierii lądowej i wodnej</t>
  </si>
  <si>
    <t>Umorzenie wartości niematerialnych 
i prawnych</t>
  </si>
  <si>
    <t>Specyfikacja środków trwałych nieamortyzowanych lub 
nieumarzanych</t>
  </si>
  <si>
    <t xml:space="preserve">Wartość prezentowana
w bilansie </t>
  </si>
  <si>
    <t>Wykorzystanie
(art. 35b. ust. 3
ustawy o 
rachunkowości)</t>
  </si>
  <si>
    <t>Rozwiązanie
(art. 35c ustawy 
o rachunkowości)</t>
  </si>
  <si>
    <t>Należności jednostki budżetowej i samorządowego 
zakładu budżetowego</t>
  </si>
  <si>
    <t>Tabela 1.9 Podział zobowiązań długoterminowych o pozostałym od dnia bilansowego, przewidywanym umową lub wynikającym</t>
  </si>
  <si>
    <t>Dla Organu (poz. Pasywa I.1.2. bilansu z
wykonania budżetu)</t>
  </si>
  <si>
    <t>Dla jednostek budżetowych i samorządowych
zakładów budżetowych (poz. Pasywa D.I.)</t>
  </si>
  <si>
    <t>Aktywa B.IV.</t>
  </si>
  <si>
    <t>Różnice kursowe od zobowiązań finansowych 
walutowych</t>
  </si>
  <si>
    <t>Różnice kursowe od od środków pieniężnych na r-kach 
walutowych</t>
  </si>
  <si>
    <t>…..………………....</t>
  </si>
  <si>
    <t>(główny księgowy)                       (rok, miesiąc, dzień)</t>
  </si>
  <si>
    <t>(kierownik jednostki/jednostki obsługującej,komórki organizacyjnej)*</t>
  </si>
  <si>
    <t>weryfikacja salda</t>
  </si>
  <si>
    <t>31-12-2018 r.</t>
  </si>
  <si>
    <t>-</t>
  </si>
  <si>
    <t>spis z natury co 4 lata</t>
  </si>
  <si>
    <t>spis z natury</t>
  </si>
  <si>
    <t>potwierdzienie sald</t>
  </si>
  <si>
    <t>Inne długoterminowe aktywa finansowe</t>
  </si>
  <si>
    <t>Wartość mienia zlikwidowanych jednostek</t>
  </si>
  <si>
    <t>Rozliczenia z tytułu środków na wydatki budżetowe</t>
  </si>
  <si>
    <t>Środki pieniężne panstwowego funduszu celowego</t>
  </si>
  <si>
    <t>Sumy obce (depozytowe, zabezpieczenia wykonania umów)</t>
  </si>
  <si>
    <t>Inne fundusze</t>
  </si>
  <si>
    <r>
      <t>Wyłączenia do sprawozdania łącznego/</t>
    </r>
    <r>
      <rPr>
        <b/>
        <strike/>
        <sz val="12"/>
        <rFont val="Times New Roman"/>
        <family val="1"/>
      </rPr>
      <t>bilansu skonsolidowanego</t>
    </r>
    <r>
      <rPr>
        <b/>
        <sz val="12"/>
        <rFont val="Times New Roman"/>
        <family val="1"/>
      </rPr>
      <t xml:space="preserve"> * - wykaz wzajemnych należności oraz innych rozrachunków o podobnym charakterze</t>
    </r>
  </si>
  <si>
    <t>…………………………                ………………..          ….......…………………………………</t>
  </si>
  <si>
    <r>
      <t>Wyłączenia do sprawozdania łącznego/</t>
    </r>
    <r>
      <rPr>
        <b/>
        <strike/>
        <sz val="12"/>
        <rFont val="Times New Roman"/>
        <family val="1"/>
      </rPr>
      <t xml:space="preserve">bilansu skonsolidowanego </t>
    </r>
    <r>
      <rPr>
        <b/>
        <sz val="12"/>
        <rFont val="Times New Roman"/>
        <family val="1"/>
      </rPr>
      <t>* - wykaz wzajemnych zobowiązań oraz innych rozrachunków o podobnym charakterze</t>
    </r>
  </si>
  <si>
    <r>
      <t>z tego od podmiotu objętego sprawozdaniem łącznym/</t>
    </r>
    <r>
      <rPr>
        <strike/>
        <sz val="12"/>
        <rFont val="Times New Roman"/>
        <family val="1"/>
      </rPr>
      <t>bilansem skonsolidowanym</t>
    </r>
    <r>
      <rPr>
        <sz val="12"/>
        <rFont val="Times New Roman"/>
        <family val="1"/>
      </rPr>
      <t>*</t>
    </r>
  </si>
  <si>
    <r>
      <t xml:space="preserve">Wydział Finansowy UMŁ: opłata za gosp. odpadami 
</t>
    </r>
    <r>
      <rPr>
        <i/>
        <sz val="10"/>
        <rFont val="Arial"/>
        <family val="2"/>
      </rPr>
      <t xml:space="preserve">(potwierdzono z Panią Ewą Cholewińską, tel. 42/272-65-16) </t>
    </r>
  </si>
  <si>
    <r>
      <rPr>
        <b/>
        <sz val="10"/>
        <rFont val="Times New Roman"/>
        <family val="1"/>
      </rPr>
      <t xml:space="preserve">Wydział Finansowy UMŁ: opłata za gosp. odpadami </t>
    </r>
    <r>
      <rPr>
        <sz val="10"/>
        <rFont val="Times New Roman"/>
        <family val="1"/>
      </rPr>
      <t xml:space="preserve">
(potwierdzono z Panią Ewą Cholewińską, tel. 42/272-65-16) </t>
    </r>
  </si>
  <si>
    <r>
      <t>Wykaz wzajemnych należności i zobowiązań oraz innych rozrachunków o podobnym charkterze wykazanychw bilansie,                          a nieuzgodnionych między podmiotami objętymi sprawozdaniem łącznym/</t>
    </r>
    <r>
      <rPr>
        <b/>
        <strike/>
        <sz val="12"/>
        <rFont val="Times New Roman"/>
        <family val="1"/>
      </rPr>
      <t>bilansem skonsolidowanym</t>
    </r>
    <r>
      <rPr>
        <b/>
        <sz val="12"/>
        <rFont val="Times New Roman"/>
        <family val="1"/>
      </rPr>
      <t xml:space="preserve"> *</t>
    </r>
  </si>
  <si>
    <t xml:space="preserve"> ...………………….            ………………..                …………………………………..</t>
  </si>
  <si>
    <t xml:space="preserve">      (główny księgowy)          (rok, miesiąc, dzień)               (kierownik jednostki/jednostki 
                                                                                       obsługującej, komórki organizacyjnej) *</t>
  </si>
  <si>
    <t>Wykaz wzajemnych przychodów i kosztów wykazanych w rachunku zysków i strat, a nieuzgodnionych między podmiotami objętymi sprawozdaniem łącznym</t>
  </si>
  <si>
    <t>Wykaz wzajemnch dochodów i wydatków wykazanych w zestawieniu zmian w funduszu, a nieuzgodnionych między podmiotami objętymi sprawozdaniem łącznym</t>
  </si>
  <si>
    <t>31.12.2018 r.</t>
  </si>
  <si>
    <t>D.II.2</t>
  </si>
  <si>
    <t>Środki finansowe pozostające 
na Wydzielonym rachunku (art. 223 ustawy o finansach publicznych)
na dzień 31.12.2018</t>
  </si>
  <si>
    <t>Wyciąg bankowy 
nr 65/2018</t>
  </si>
  <si>
    <t>potwierdzenie sald  /
weryfikacja sald</t>
  </si>
  <si>
    <r>
      <t xml:space="preserve">1) </t>
    </r>
    <r>
      <rPr>
        <b/>
        <strike/>
        <sz val="11"/>
        <rFont val="Times New Roman"/>
        <family val="1"/>
      </rPr>
      <t>samorządowy zakład budżetowy</t>
    </r>
    <r>
      <rPr>
        <strike/>
        <sz val="11"/>
        <rFont val="Times New Roman"/>
        <family val="1"/>
      </rPr>
      <t xml:space="preserve"> - PKD..........................dział/działy klasyfikacji budżetowej.............. </t>
    </r>
    <r>
      <rPr>
        <sz val="11"/>
        <rFont val="Times New Roman"/>
        <family val="1"/>
      </rPr>
      <t xml:space="preserve">
2) </t>
    </r>
    <r>
      <rPr>
        <b/>
        <sz val="11"/>
        <rFont val="Times New Roman"/>
        <family val="1"/>
      </rPr>
      <t>jednostka budżetowa/</t>
    </r>
    <r>
      <rPr>
        <b/>
        <strike/>
        <sz val="11"/>
        <rFont val="Times New Roman"/>
        <family val="1"/>
      </rPr>
      <t>komórka organizacyjna</t>
    </r>
    <r>
      <rPr>
        <sz val="11"/>
        <rFont val="Times New Roman"/>
        <family val="1"/>
      </rPr>
      <t xml:space="preserve">  - PKD </t>
    </r>
    <r>
      <rPr>
        <b/>
        <sz val="11"/>
        <rFont val="Times New Roman"/>
        <family val="1"/>
      </rPr>
      <t>8531B</t>
    </r>
    <r>
      <rPr>
        <sz val="11"/>
        <rFont val="Times New Roman"/>
        <family val="1"/>
      </rPr>
      <t xml:space="preserve"> dział/</t>
    </r>
    <r>
      <rPr>
        <strike/>
        <sz val="11"/>
        <rFont val="Times New Roman"/>
        <family val="1"/>
      </rPr>
      <t>działy</t>
    </r>
    <r>
      <rPr>
        <sz val="11"/>
        <rFont val="Times New Roman"/>
        <family val="1"/>
      </rPr>
      <t xml:space="preserve"> klasyfikacji budżetowej - </t>
    </r>
    <r>
      <rPr>
        <b/>
        <sz val="11"/>
        <rFont val="Times New Roman"/>
        <family val="1"/>
      </rPr>
      <t>801</t>
    </r>
    <r>
      <rPr>
        <sz val="11"/>
        <rFont val="Times New Roman"/>
        <family val="1"/>
      </rPr>
      <t xml:space="preserve">
3)</t>
    </r>
    <r>
      <rPr>
        <strike/>
        <sz val="11"/>
        <rFont val="Times New Roman"/>
        <family val="1"/>
      </rPr>
      <t xml:space="preserve"> </t>
    </r>
    <r>
      <rPr>
        <b/>
        <strike/>
        <sz val="11"/>
        <rFont val="Times New Roman"/>
        <family val="1"/>
      </rPr>
      <t>jednostka samorządu terytorialnego</t>
    </r>
    <r>
      <rPr>
        <strike/>
        <sz val="11"/>
        <rFont val="Times New Roman"/>
        <family val="1"/>
      </rPr>
      <t xml:space="preserve"> w rozumieniu organu finansowego - PKD.............dział/działy klasyfikacji budżetowej.............. </t>
    </r>
  </si>
  <si>
    <t>tak/nie dotyczy* (niepotrzebne skreslić)</t>
  </si>
  <si>
    <t>Długoterminowe aktywa 
niefinansowe 
(Aktywa: A.I, A.II, A.III) w tym:</t>
  </si>
  <si>
    <t>x</t>
  </si>
  <si>
    <t>Wydział Edukacji UMŁ 
Łódź, ul. Krzemieniecka 2B</t>
  </si>
  <si>
    <t xml:space="preserve">                                                                                                             2019, 03, 05</t>
  </si>
  <si>
    <t>XII Liceum Ogólnokształcące Im. Stanisława Wyspiańskiego</t>
  </si>
  <si>
    <t>91-409 Łódź, al. K. Anstadta 7</t>
  </si>
  <si>
    <t>Łódź, dn. 05.03.2019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</si>
</sst>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[$-415]dddd\,\ yyyy\-mm\-dd"/>
    <numFmt numFmtId="166" formatCode="_-* #,##0.0\ _z_ł_-;\-* #,##0.0\ _z_ł_-;_-* &quot;-&quot;\ _z_ł_-;_-@_-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0;[Red]#,##0.00"/>
    <numFmt numFmtId="171" formatCode="_-* #,##0.00\ [$SGD]_-;\-* #,##0.00\ [$SGD]_-;_-* &quot;-&quot;??\ [$SGD]_-;_-@_-"/>
  </numFmts>
  <fonts count="10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uiga"/>
      <family val="0"/>
    </font>
    <font>
      <sz val="10"/>
      <name val="Times New Roman CE"/>
      <family val="0"/>
    </font>
    <font>
      <i/>
      <sz val="12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9"/>
      <color indexed="10"/>
      <name val="Tahoma"/>
      <family val="2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b/>
      <strike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Book Antiqua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25"/>
      <name val="Calibri"/>
      <family val="2"/>
    </font>
    <font>
      <sz val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Book Antiqua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Book Antiqua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 style="thin"/>
      <right style="medium"/>
      <top/>
      <bottom style="double"/>
    </border>
    <border>
      <left style="thin"/>
      <right style="thin"/>
      <top style="medium"/>
      <bottom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/>
      <top style="thin"/>
      <bottom style="double"/>
    </border>
    <border>
      <left/>
      <right>
        <color indexed="63"/>
      </right>
      <top style="thin"/>
      <bottom style="double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4" fillId="27" borderId="1" applyNumberFormat="0" applyAlignment="0" applyProtection="0"/>
    <xf numFmtId="0" fontId="8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90" fillId="32" borderId="0" applyNumberFormat="0" applyBorder="0" applyAlignment="0" applyProtection="0"/>
  </cellStyleXfs>
  <cellXfs count="681">
    <xf numFmtId="0" fontId="0" fillId="0" borderId="0" xfId="0" applyFont="1" applyAlignment="1">
      <alignment/>
    </xf>
    <xf numFmtId="0" fontId="91" fillId="0" borderId="0" xfId="0" applyFont="1" applyAlignment="1">
      <alignment horizontal="justify" vertical="center"/>
    </xf>
    <xf numFmtId="0" fontId="92" fillId="0" borderId="0" xfId="0" applyFont="1" applyAlignment="1">
      <alignment vertical="center" wrapText="1"/>
    </xf>
    <xf numFmtId="0" fontId="3" fillId="0" borderId="0" xfId="57" applyFont="1" applyAlignment="1">
      <alignment horizontal="left"/>
      <protection/>
    </xf>
    <xf numFmtId="0" fontId="2" fillId="0" borderId="0" xfId="57">
      <alignment/>
      <protection/>
    </xf>
    <xf numFmtId="0" fontId="4" fillId="0" borderId="0" xfId="57" applyFont="1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center" wrapText="1"/>
      <protection/>
    </xf>
    <xf numFmtId="0" fontId="7" fillId="0" borderId="0" xfId="57" applyFont="1" applyAlignment="1">
      <alignment horizontal="center" wrapText="1"/>
      <protection/>
    </xf>
    <xf numFmtId="0" fontId="11" fillId="0" borderId="0" xfId="52" applyFont="1" applyAlignment="1">
      <alignment horizontal="left"/>
      <protection/>
    </xf>
    <xf numFmtId="0" fontId="12" fillId="0" borderId="0" xfId="52" applyFont="1">
      <alignment/>
      <protection/>
    </xf>
    <xf numFmtId="0" fontId="13" fillId="0" borderId="0" xfId="52" applyFont="1">
      <alignment/>
      <protection/>
    </xf>
    <xf numFmtId="0" fontId="2" fillId="0" borderId="0" xfId="52">
      <alignment/>
      <protection/>
    </xf>
    <xf numFmtId="0" fontId="12" fillId="0" borderId="0" xfId="52" applyFont="1" applyAlignment="1">
      <alignment horizontal="left"/>
      <protection/>
    </xf>
    <xf numFmtId="0" fontId="13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69" applyAlignment="1">
      <alignment/>
    </xf>
    <xf numFmtId="0" fontId="16" fillId="0" borderId="0" xfId="58">
      <alignment/>
      <protection/>
    </xf>
    <xf numFmtId="0" fontId="17" fillId="0" borderId="0" xfId="52" applyFont="1" applyAlignment="1">
      <alignment horizontal="left"/>
      <protection/>
    </xf>
    <xf numFmtId="0" fontId="11" fillId="0" borderId="0" xfId="58" applyFont="1" applyBorder="1" applyAlignment="1">
      <alignment horizontal="left"/>
      <protection/>
    </xf>
    <xf numFmtId="0" fontId="12" fillId="0" borderId="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Alignment="1">
      <alignment horizontal="center" vertical="top" wrapText="1"/>
      <protection/>
    </xf>
    <xf numFmtId="0" fontId="18" fillId="0" borderId="0" xfId="58" applyFont="1" applyBorder="1" applyAlignment="1">
      <alignment horizontal="center" vertical="top" wrapText="1"/>
      <protection/>
    </xf>
    <xf numFmtId="0" fontId="19" fillId="0" borderId="0" xfId="58" applyFont="1" applyBorder="1" applyAlignment="1">
      <alignment horizontal="left" vertical="top" wrapText="1"/>
      <protection/>
    </xf>
    <xf numFmtId="0" fontId="19" fillId="0" borderId="0" xfId="58" applyFont="1" applyBorder="1" applyAlignment="1">
      <alignment vertical="top"/>
      <protection/>
    </xf>
    <xf numFmtId="0" fontId="11" fillId="0" borderId="0" xfId="58" applyFont="1" applyBorder="1" applyAlignment="1">
      <alignment horizontal="left" vertical="top" wrapText="1"/>
      <protection/>
    </xf>
    <xf numFmtId="0" fontId="13" fillId="0" borderId="0" xfId="58" applyFont="1" applyBorder="1" applyAlignment="1">
      <alignment vertical="center"/>
      <protection/>
    </xf>
    <xf numFmtId="0" fontId="19" fillId="0" borderId="0" xfId="58" applyFont="1" applyBorder="1" applyAlignment="1">
      <alignment vertical="top" wrapText="1"/>
      <protection/>
    </xf>
    <xf numFmtId="0" fontId="20" fillId="0" borderId="0" xfId="58" applyNumberFormat="1" applyFont="1" applyFill="1" applyBorder="1" applyAlignment="1" applyProtection="1">
      <alignment wrapText="1"/>
      <protection locked="0"/>
    </xf>
    <xf numFmtId="0" fontId="13" fillId="0" borderId="0" xfId="58" applyFont="1" applyFill="1" applyBorder="1" applyAlignment="1" applyProtection="1">
      <alignment vertical="top"/>
      <protection/>
    </xf>
    <xf numFmtId="0" fontId="13" fillId="0" borderId="0" xfId="58" applyFont="1" applyBorder="1" applyAlignment="1">
      <alignment vertical="top"/>
      <protection/>
    </xf>
    <xf numFmtId="0" fontId="20" fillId="0" borderId="0" xfId="58" applyNumberFormat="1" applyFont="1" applyBorder="1" applyAlignment="1" applyProtection="1">
      <alignment wrapText="1"/>
      <protection locked="0"/>
    </xf>
    <xf numFmtId="49" fontId="20" fillId="0" borderId="0" xfId="58" applyNumberFormat="1" applyFont="1" applyBorder="1" applyAlignment="1" applyProtection="1">
      <alignment vertical="center"/>
      <protection locked="0"/>
    </xf>
    <xf numFmtId="0" fontId="13" fillId="0" borderId="10" xfId="58" applyFont="1" applyFill="1" applyBorder="1" applyAlignment="1">
      <alignment vertical="center"/>
      <protection/>
    </xf>
    <xf numFmtId="4" fontId="22" fillId="0" borderId="0" xfId="58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58" applyFont="1" applyBorder="1">
      <alignment/>
      <protection/>
    </xf>
    <xf numFmtId="4" fontId="23" fillId="0" borderId="0" xfId="5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8" applyNumberFormat="1" applyFont="1" applyFill="1" applyBorder="1" applyAlignment="1" applyProtection="1">
      <alignment horizontal="right" vertical="center" shrinkToFit="1"/>
      <protection/>
    </xf>
    <xf numFmtId="4" fontId="22" fillId="0" borderId="10" xfId="58" applyNumberFormat="1" applyFont="1" applyBorder="1" applyAlignment="1" applyProtection="1">
      <alignment horizontal="center" vertical="center" shrinkToFit="1"/>
      <protection locked="0"/>
    </xf>
    <xf numFmtId="4" fontId="23" fillId="0" borderId="0" xfId="58" applyNumberFormat="1" applyFont="1" applyBorder="1" applyAlignment="1" applyProtection="1">
      <alignment horizontal="center" vertical="center" shrinkToFit="1"/>
      <protection locked="0"/>
    </xf>
    <xf numFmtId="0" fontId="22" fillId="0" borderId="0" xfId="58" applyFont="1" applyFill="1" applyBorder="1" applyAlignment="1">
      <alignment vertical="center"/>
      <protection/>
    </xf>
    <xf numFmtId="49" fontId="23" fillId="0" borderId="0" xfId="58" applyNumberFormat="1" applyFont="1" applyBorder="1" applyAlignment="1" applyProtection="1">
      <alignment horizontal="left" vertical="center"/>
      <protection/>
    </xf>
    <xf numFmtId="4" fontId="23" fillId="0" borderId="0" xfId="58" applyNumberFormat="1" applyFont="1" applyBorder="1" applyAlignment="1" applyProtection="1">
      <alignment horizontal="right" vertical="center" shrinkToFit="1"/>
      <protection locked="0"/>
    </xf>
    <xf numFmtId="49" fontId="23" fillId="0" borderId="0" xfId="58" applyNumberFormat="1" applyFont="1" applyFill="1" applyBorder="1" applyAlignment="1" applyProtection="1">
      <alignment horizontal="left" vertical="center"/>
      <protection/>
    </xf>
    <xf numFmtId="0" fontId="13" fillId="0" borderId="10" xfId="58" applyFont="1" applyBorder="1" applyAlignment="1">
      <alignment vertical="center"/>
      <protection/>
    </xf>
    <xf numFmtId="0" fontId="23" fillId="0" borderId="0" xfId="58" applyFont="1" applyFill="1" applyAlignment="1">
      <alignment vertical="center"/>
      <protection/>
    </xf>
    <xf numFmtId="0" fontId="23" fillId="0" borderId="0" xfId="58" applyFont="1" applyFill="1" applyBorder="1" applyAlignment="1">
      <alignment vertical="top"/>
      <protection/>
    </xf>
    <xf numFmtId="4" fontId="22" fillId="0" borderId="0" xfId="58" applyNumberFormat="1" applyFont="1" applyFill="1" applyBorder="1" applyAlignment="1" applyProtection="1">
      <alignment vertical="center"/>
      <protection/>
    </xf>
    <xf numFmtId="0" fontId="23" fillId="0" borderId="0" xfId="58" applyFont="1" applyFill="1" applyBorder="1" applyAlignment="1">
      <alignment/>
      <protection/>
    </xf>
    <xf numFmtId="4" fontId="23" fillId="0" borderId="0" xfId="58" applyNumberFormat="1" applyFont="1" applyFill="1" applyBorder="1" applyAlignment="1" applyProtection="1">
      <alignment vertical="center"/>
      <protection locked="0"/>
    </xf>
    <xf numFmtId="4" fontId="20" fillId="0" borderId="0" xfId="58" applyNumberFormat="1" applyFont="1" applyFill="1" applyBorder="1" applyAlignment="1" applyProtection="1">
      <alignment vertical="center"/>
      <protection locked="0"/>
    </xf>
    <xf numFmtId="4" fontId="23" fillId="0" borderId="0" xfId="58" applyNumberFormat="1" applyFont="1" applyBorder="1" applyAlignment="1" applyProtection="1">
      <alignment vertical="center"/>
      <protection locked="0"/>
    </xf>
    <xf numFmtId="4" fontId="22" fillId="0" borderId="0" xfId="58" applyNumberFormat="1" applyFont="1" applyFill="1" applyBorder="1" applyAlignment="1" applyProtection="1">
      <alignment vertical="center"/>
      <protection locked="0"/>
    </xf>
    <xf numFmtId="4" fontId="24" fillId="0" borderId="0" xfId="58" applyNumberFormat="1" applyFont="1" applyFill="1" applyBorder="1" applyAlignment="1" applyProtection="1">
      <alignment vertical="center"/>
      <protection locked="0"/>
    </xf>
    <xf numFmtId="4" fontId="24" fillId="0" borderId="0" xfId="58" applyNumberFormat="1" applyFont="1" applyBorder="1" applyAlignment="1" applyProtection="1">
      <alignment vertical="center"/>
      <protection locked="0"/>
    </xf>
    <xf numFmtId="0" fontId="23" fillId="0" borderId="0" xfId="58" applyFont="1" applyBorder="1" applyAlignment="1">
      <alignment vertical="center"/>
      <protection/>
    </xf>
    <xf numFmtId="4" fontId="22" fillId="0" borderId="0" xfId="58" applyNumberFormat="1" applyFont="1" applyBorder="1" applyAlignment="1" applyProtection="1">
      <alignment vertical="center"/>
      <protection hidden="1"/>
    </xf>
    <xf numFmtId="4" fontId="24" fillId="0" borderId="0" xfId="58" applyNumberFormat="1" applyFont="1" applyBorder="1" applyAlignment="1" applyProtection="1">
      <alignment vertical="center"/>
      <protection hidden="1"/>
    </xf>
    <xf numFmtId="49" fontId="23" fillId="0" borderId="0" xfId="58" applyNumberFormat="1" applyFont="1" applyBorder="1" applyAlignment="1" applyProtection="1">
      <alignment vertical="center" wrapText="1"/>
      <protection locked="0"/>
    </xf>
    <xf numFmtId="0" fontId="13" fillId="0" borderId="10" xfId="58" applyFont="1" applyFill="1" applyBorder="1" applyAlignment="1">
      <alignment horizontal="left" vertical="center"/>
      <protection/>
    </xf>
    <xf numFmtId="4" fontId="22" fillId="0" borderId="11" xfId="58" applyNumberFormat="1" applyFont="1" applyFill="1" applyBorder="1" applyAlignment="1" applyProtection="1">
      <alignment horizontal="right" vertical="center" shrinkToFit="1"/>
      <protection locked="0"/>
    </xf>
    <xf numFmtId="4" fontId="22" fillId="0" borderId="11" xfId="58" applyNumberFormat="1" applyFont="1" applyBorder="1" applyAlignment="1" applyProtection="1">
      <alignment horizontal="right" vertical="center" shrinkToFit="1"/>
      <protection locked="0"/>
    </xf>
    <xf numFmtId="0" fontId="13" fillId="0" borderId="10" xfId="58" applyFont="1" applyFill="1" applyBorder="1" applyAlignment="1">
      <alignment horizontal="left" vertical="top"/>
      <protection/>
    </xf>
    <xf numFmtId="4" fontId="23" fillId="0" borderId="11" xfId="58" applyNumberFormat="1" applyFont="1" applyBorder="1" applyAlignment="1" applyProtection="1">
      <alignment horizontal="right" vertical="center" shrinkToFit="1"/>
      <protection locked="0"/>
    </xf>
    <xf numFmtId="4" fontId="23" fillId="0" borderId="11" xfId="58" applyNumberFormat="1" applyFont="1" applyFill="1" applyBorder="1" applyAlignment="1" applyProtection="1">
      <alignment horizontal="right" vertical="center" shrinkToFit="1"/>
      <protection locked="0"/>
    </xf>
    <xf numFmtId="49" fontId="13" fillId="0" borderId="10" xfId="58" applyNumberFormat="1" applyFont="1" applyFill="1" applyBorder="1" applyAlignment="1" applyProtection="1">
      <alignment horizontal="left" vertical="center"/>
      <protection/>
    </xf>
    <xf numFmtId="0" fontId="13" fillId="0" borderId="10" xfId="58" applyFont="1" applyFill="1" applyBorder="1" applyAlignment="1">
      <alignment horizontal="left"/>
      <protection/>
    </xf>
    <xf numFmtId="4" fontId="23" fillId="0" borderId="12" xfId="58" applyNumberFormat="1" applyFont="1" applyBorder="1" applyAlignment="1" applyProtection="1">
      <alignment horizontal="center" vertical="center" shrinkToFit="1"/>
      <protection locked="0"/>
    </xf>
    <xf numFmtId="0" fontId="12" fillId="0" borderId="0" xfId="58" applyFont="1">
      <alignment/>
      <protection/>
    </xf>
    <xf numFmtId="0" fontId="13" fillId="0" borderId="10" xfId="58" applyFont="1" applyFill="1" applyBorder="1" applyAlignment="1">
      <alignment horizontal="left" vertical="center" wrapText="1"/>
      <protection/>
    </xf>
    <xf numFmtId="0" fontId="21" fillId="0" borderId="0" xfId="58" applyFont="1">
      <alignment/>
      <protection/>
    </xf>
    <xf numFmtId="0" fontId="19" fillId="0" borderId="0" xfId="58" applyFont="1" applyBorder="1" applyAlignment="1">
      <alignment horizontal="center" vertical="top" wrapText="1"/>
      <protection/>
    </xf>
    <xf numFmtId="0" fontId="25" fillId="0" borderId="0" xfId="58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4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11" fillId="0" borderId="13" xfId="52" applyFont="1" applyFill="1" applyBorder="1">
      <alignment/>
      <protection/>
    </xf>
    <xf numFmtId="0" fontId="11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>
      <alignment/>
      <protection/>
    </xf>
    <xf numFmtId="0" fontId="12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 applyProtection="1">
      <alignment horizontal="left"/>
      <protection/>
    </xf>
    <xf numFmtId="0" fontId="11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 applyProtection="1">
      <alignment horizontal="center"/>
      <protection/>
    </xf>
    <xf numFmtId="0" fontId="12" fillId="0" borderId="13" xfId="52" applyFont="1" applyFill="1" applyBorder="1" applyProtection="1">
      <alignment/>
      <protection/>
    </xf>
    <xf numFmtId="0" fontId="12" fillId="0" borderId="13" xfId="52" applyFont="1" applyFill="1" applyBorder="1" applyAlignment="1" applyProtection="1">
      <alignment wrapText="1"/>
      <protection/>
    </xf>
    <xf numFmtId="0" fontId="12" fillId="0" borderId="0" xfId="52" applyFont="1" applyFill="1">
      <alignment/>
      <protection/>
    </xf>
    <xf numFmtId="0" fontId="2" fillId="0" borderId="0" xfId="52" applyFont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/>
      <protection/>
    </xf>
    <xf numFmtId="0" fontId="11" fillId="0" borderId="13" xfId="52" applyFont="1" applyFill="1" applyBorder="1" applyAlignment="1" applyProtection="1">
      <alignment horizontal="center"/>
      <protection/>
    </xf>
    <xf numFmtId="0" fontId="11" fillId="0" borderId="13" xfId="52" applyFont="1" applyFill="1" applyBorder="1" applyProtection="1">
      <alignment/>
      <protection/>
    </xf>
    <xf numFmtId="0" fontId="10" fillId="0" borderId="0" xfId="52" applyFont="1" applyFill="1">
      <alignment/>
      <protection/>
    </xf>
    <xf numFmtId="0" fontId="2" fillId="0" borderId="0" xfId="52" applyFill="1">
      <alignment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2" fillId="0" borderId="0" xfId="52" applyFont="1" applyAlignment="1">
      <alignment/>
      <protection/>
    </xf>
    <xf numFmtId="0" fontId="28" fillId="0" borderId="0" xfId="52" applyFont="1">
      <alignment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>
      <alignment/>
      <protection/>
    </xf>
    <xf numFmtId="0" fontId="13" fillId="0" borderId="13" xfId="52" applyFont="1" applyFill="1" applyBorder="1" applyAlignment="1">
      <alignment horizontal="center"/>
      <protection/>
    </xf>
    <xf numFmtId="0" fontId="13" fillId="0" borderId="13" xfId="52" applyFont="1" applyFill="1" applyBorder="1" applyAlignment="1">
      <alignment/>
      <protection/>
    </xf>
    <xf numFmtId="0" fontId="16" fillId="0" borderId="0" xfId="52" applyFont="1">
      <alignment/>
      <protection/>
    </xf>
    <xf numFmtId="0" fontId="29" fillId="0" borderId="0" xfId="52" applyFont="1">
      <alignment/>
      <protection/>
    </xf>
    <xf numFmtId="0" fontId="13" fillId="0" borderId="0" xfId="52" applyFont="1" applyFill="1" applyBorder="1">
      <alignment/>
      <protection/>
    </xf>
    <xf numFmtId="0" fontId="13" fillId="0" borderId="0" xfId="52" applyFont="1" applyFill="1" applyBorder="1" applyAlignment="1">
      <alignment wrapText="1"/>
      <protection/>
    </xf>
    <xf numFmtId="4" fontId="13" fillId="0" borderId="0" xfId="52" applyNumberFormat="1" applyFont="1" applyFill="1" applyBorder="1">
      <alignment/>
      <protection/>
    </xf>
    <xf numFmtId="0" fontId="13" fillId="0" borderId="0" xfId="52" applyFont="1" applyFill="1">
      <alignment/>
      <protection/>
    </xf>
    <xf numFmtId="0" fontId="2" fillId="0" borderId="0" xfId="52" applyFill="1" applyBorder="1">
      <alignment/>
      <protection/>
    </xf>
    <xf numFmtId="0" fontId="2" fillId="0" borderId="0" xfId="52" applyAlignment="1">
      <alignment vertical="center"/>
      <protection/>
    </xf>
    <xf numFmtId="0" fontId="2" fillId="0" borderId="0" xfId="52" applyBorder="1">
      <alignment/>
      <protection/>
    </xf>
    <xf numFmtId="0" fontId="12" fillId="0" borderId="14" xfId="52" applyFont="1" applyFill="1" applyBorder="1">
      <alignment/>
      <protection/>
    </xf>
    <xf numFmtId="0" fontId="12" fillId="0" borderId="0" xfId="52" applyFont="1" applyFill="1" applyBorder="1" applyAlignment="1">
      <alignment wrapText="1"/>
      <protection/>
    </xf>
    <xf numFmtId="4" fontId="12" fillId="0" borderId="0" xfId="52" applyNumberFormat="1" applyFont="1" applyFill="1" applyBorder="1">
      <alignment/>
      <protection/>
    </xf>
    <xf numFmtId="0" fontId="28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21" fillId="0" borderId="13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21" fillId="0" borderId="0" xfId="52" applyFont="1">
      <alignment/>
      <protection/>
    </xf>
    <xf numFmtId="0" fontId="2" fillId="0" borderId="13" xfId="52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30" fillId="0" borderId="0" xfId="52" applyFont="1">
      <alignment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>
      <alignment/>
      <protection/>
    </xf>
    <xf numFmtId="0" fontId="2" fillId="0" borderId="0" xfId="52" applyFill="1" applyAlignment="1">
      <alignment horizontal="center"/>
      <protection/>
    </xf>
    <xf numFmtId="0" fontId="21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91" fillId="0" borderId="10" xfId="0" applyFont="1" applyBorder="1" applyAlignment="1">
      <alignment horizontal="justify" vertical="center" wrapText="1"/>
    </xf>
    <xf numFmtId="0" fontId="91" fillId="0" borderId="17" xfId="0" applyFont="1" applyBorder="1" applyAlignment="1">
      <alignment horizontal="justify" vertical="center" wrapText="1"/>
    </xf>
    <xf numFmtId="0" fontId="93" fillId="0" borderId="0" xfId="0" applyFont="1" applyAlignment="1">
      <alignment/>
    </xf>
    <xf numFmtId="0" fontId="23" fillId="0" borderId="0" xfId="58" applyFont="1" applyFill="1" applyBorder="1" applyAlignment="1">
      <alignment horizontal="left" vertical="center"/>
      <protection/>
    </xf>
    <xf numFmtId="0" fontId="13" fillId="0" borderId="10" xfId="58" applyFont="1" applyFill="1" applyBorder="1" applyAlignment="1">
      <alignment vertical="center" wrapText="1"/>
      <protection/>
    </xf>
    <xf numFmtId="0" fontId="91" fillId="0" borderId="18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91" fillId="0" borderId="20" xfId="0" applyFont="1" applyBorder="1" applyAlignment="1">
      <alignment horizontal="justify" vertical="center" wrapText="1"/>
    </xf>
    <xf numFmtId="0" fontId="91" fillId="0" borderId="10" xfId="0" applyFont="1" applyBorder="1" applyAlignment="1">
      <alignment horizontal="justify" vertical="center" wrapText="1"/>
    </xf>
    <xf numFmtId="0" fontId="18" fillId="0" borderId="21" xfId="57" applyFont="1" applyBorder="1" applyAlignment="1">
      <alignment vertical="top"/>
      <protection/>
    </xf>
    <xf numFmtId="0" fontId="18" fillId="0" borderId="22" xfId="57" applyFont="1" applyBorder="1" applyAlignment="1">
      <alignment vertical="top"/>
      <protection/>
    </xf>
    <xf numFmtId="0" fontId="19" fillId="0" borderId="23" xfId="57" applyFont="1" applyBorder="1" applyAlignment="1">
      <alignment vertical="top"/>
      <protection/>
    </xf>
    <xf numFmtId="0" fontId="18" fillId="0" borderId="24" xfId="57" applyFont="1" applyBorder="1" applyAlignment="1">
      <alignment vertical="top"/>
      <protection/>
    </xf>
    <xf numFmtId="0" fontId="19" fillId="0" borderId="24" xfId="57" applyFont="1" applyBorder="1" applyAlignment="1">
      <alignment vertical="top"/>
      <protection/>
    </xf>
    <xf numFmtId="0" fontId="19" fillId="0" borderId="24" xfId="57" applyFont="1" applyBorder="1" applyAlignment="1">
      <alignment vertical="top" wrapText="1"/>
      <protection/>
    </xf>
    <xf numFmtId="0" fontId="18" fillId="0" borderId="23" xfId="57" applyFont="1" applyBorder="1" applyAlignment="1">
      <alignment vertical="top"/>
      <protection/>
    </xf>
    <xf numFmtId="0" fontId="19" fillId="0" borderId="23" xfId="57" applyFont="1" applyBorder="1" applyAlignment="1">
      <alignment vertical="top" wrapText="1"/>
      <protection/>
    </xf>
    <xf numFmtId="0" fontId="19" fillId="0" borderId="23" xfId="57" applyFont="1" applyBorder="1" applyAlignment="1">
      <alignment horizontal="center" vertical="top" wrapText="1"/>
      <protection/>
    </xf>
    <xf numFmtId="0" fontId="19" fillId="0" borderId="21" xfId="57" applyFont="1" applyBorder="1" applyAlignment="1">
      <alignment vertical="top" wrapText="1"/>
      <protection/>
    </xf>
    <xf numFmtId="0" fontId="19" fillId="0" borderId="0" xfId="57" applyFont="1">
      <alignment/>
      <protection/>
    </xf>
    <xf numFmtId="0" fontId="19" fillId="0" borderId="24" xfId="57" applyFont="1" applyFill="1" applyBorder="1" applyAlignment="1">
      <alignment vertical="top"/>
      <protection/>
    </xf>
    <xf numFmtId="0" fontId="19" fillId="0" borderId="24" xfId="57" applyFont="1" applyFill="1" applyBorder="1" applyAlignment="1">
      <alignment vertical="top" wrapText="1"/>
      <protection/>
    </xf>
    <xf numFmtId="0" fontId="91" fillId="0" borderId="25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91" fillId="0" borderId="26" xfId="0" applyFont="1" applyBorder="1" applyAlignment="1">
      <alignment horizontal="justify" vertical="center" wrapText="1"/>
    </xf>
    <xf numFmtId="0" fontId="91" fillId="0" borderId="27" xfId="0" applyFont="1" applyBorder="1" applyAlignment="1">
      <alignment horizontal="justify" vertical="center" wrapText="1"/>
    </xf>
    <xf numFmtId="0" fontId="91" fillId="0" borderId="28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 horizontal="justify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33" borderId="10" xfId="0" applyFont="1" applyFill="1" applyBorder="1" applyAlignment="1">
      <alignment wrapText="1"/>
    </xf>
    <xf numFmtId="0" fontId="96" fillId="33" borderId="19" xfId="0" applyFont="1" applyFill="1" applyBorder="1" applyAlignment="1">
      <alignment wrapText="1"/>
    </xf>
    <xf numFmtId="0" fontId="97" fillId="0" borderId="0" xfId="0" applyFont="1" applyAlignment="1">
      <alignment horizontal="justify"/>
    </xf>
    <xf numFmtId="0" fontId="98" fillId="0" borderId="0" xfId="0" applyFont="1" applyAlignment="1">
      <alignment/>
    </xf>
    <xf numFmtId="0" fontId="91" fillId="0" borderId="2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1" fillId="0" borderId="30" xfId="0" applyFont="1" applyBorder="1" applyAlignment="1">
      <alignment horizontal="center" vertical="center" wrapText="1"/>
    </xf>
    <xf numFmtId="0" fontId="91" fillId="0" borderId="26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1" fillId="0" borderId="31" xfId="0" applyFont="1" applyBorder="1" applyAlignment="1">
      <alignment horizontal="justify" vertical="center" wrapText="1"/>
    </xf>
    <xf numFmtId="0" fontId="91" fillId="0" borderId="32" xfId="0" applyFont="1" applyBorder="1" applyAlignment="1">
      <alignment horizontal="justify" vertical="center" wrapText="1"/>
    </xf>
    <xf numFmtId="0" fontId="91" fillId="0" borderId="19" xfId="0" applyFont="1" applyBorder="1" applyAlignment="1">
      <alignment horizontal="center" vertical="center"/>
    </xf>
    <xf numFmtId="0" fontId="91" fillId="0" borderId="33" xfId="0" applyFont="1" applyBorder="1" applyAlignment="1">
      <alignment horizontal="center" vertical="center"/>
    </xf>
    <xf numFmtId="0" fontId="96" fillId="33" borderId="25" xfId="0" applyFont="1" applyFill="1" applyBorder="1" applyAlignment="1">
      <alignment wrapText="1"/>
    </xf>
    <xf numFmtId="0" fontId="0" fillId="0" borderId="0" xfId="0" applyFont="1" applyAlignment="1">
      <alignment/>
    </xf>
    <xf numFmtId="0" fontId="96" fillId="33" borderId="10" xfId="0" applyFont="1" applyFill="1" applyBorder="1" applyAlignment="1">
      <alignment vertical="center" wrapText="1"/>
    </xf>
    <xf numFmtId="0" fontId="93" fillId="0" borderId="25" xfId="0" applyFont="1" applyBorder="1" applyAlignment="1">
      <alignment wrapText="1"/>
    </xf>
    <xf numFmtId="0" fontId="99" fillId="0" borderId="27" xfId="0" applyFont="1" applyBorder="1" applyAlignment="1">
      <alignment horizontal="center" vertical="center" wrapText="1"/>
    </xf>
    <xf numFmtId="0" fontId="99" fillId="0" borderId="28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justify" vertical="center" wrapText="1"/>
    </xf>
    <xf numFmtId="0" fontId="99" fillId="0" borderId="19" xfId="0" applyFont="1" applyBorder="1" applyAlignment="1">
      <alignment horizontal="justify" vertical="center" wrapText="1"/>
    </xf>
    <xf numFmtId="0" fontId="91" fillId="0" borderId="19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justify" vertical="center" wrapText="1"/>
    </xf>
    <xf numFmtId="0" fontId="91" fillId="0" borderId="25" xfId="0" applyFont="1" applyBorder="1" applyAlignment="1">
      <alignment horizontal="justify" vertical="center" wrapText="1"/>
    </xf>
    <xf numFmtId="0" fontId="91" fillId="0" borderId="17" xfId="0" applyFont="1" applyBorder="1" applyAlignment="1">
      <alignment horizontal="justify" vertical="center" wrapText="1"/>
    </xf>
    <xf numFmtId="0" fontId="12" fillId="0" borderId="0" xfId="52" applyFont="1" applyAlignment="1">
      <alignment horizontal="center"/>
      <protection/>
    </xf>
    <xf numFmtId="0" fontId="91" fillId="0" borderId="34" xfId="0" applyFont="1" applyBorder="1" applyAlignment="1">
      <alignment horizontal="center" vertical="center" wrapText="1"/>
    </xf>
    <xf numFmtId="0" fontId="91" fillId="0" borderId="35" xfId="0" applyFont="1" applyBorder="1" applyAlignment="1">
      <alignment horizontal="center" vertical="center" wrapText="1"/>
    </xf>
    <xf numFmtId="0" fontId="91" fillId="0" borderId="36" xfId="0" applyFont="1" applyBorder="1" applyAlignment="1">
      <alignment horizontal="center" vertical="center" wrapText="1"/>
    </xf>
    <xf numFmtId="0" fontId="91" fillId="0" borderId="37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 wrapText="1"/>
    </xf>
    <xf numFmtId="0" fontId="91" fillId="0" borderId="38" xfId="0" applyFont="1" applyBorder="1" applyAlignment="1">
      <alignment horizontal="justify" vertical="center" wrapText="1"/>
    </xf>
    <xf numFmtId="0" fontId="91" fillId="0" borderId="12" xfId="0" applyFont="1" applyBorder="1" applyAlignment="1">
      <alignment horizontal="justify" vertical="center" wrapText="1"/>
    </xf>
    <xf numFmtId="0" fontId="91" fillId="0" borderId="11" xfId="0" applyFont="1" applyBorder="1" applyAlignment="1">
      <alignment horizontal="justify" vertical="center" wrapText="1"/>
    </xf>
    <xf numFmtId="0" fontId="91" fillId="33" borderId="39" xfId="0" applyFont="1" applyFill="1" applyBorder="1" applyAlignment="1">
      <alignment horizontal="center" vertical="center" wrapText="1"/>
    </xf>
    <xf numFmtId="0" fontId="91" fillId="33" borderId="28" xfId="0" applyFont="1" applyFill="1" applyBorder="1" applyAlignment="1">
      <alignment horizontal="center" vertical="center" wrapText="1"/>
    </xf>
    <xf numFmtId="0" fontId="91" fillId="0" borderId="39" xfId="0" applyFont="1" applyBorder="1" applyAlignment="1">
      <alignment horizontal="justify" vertical="center" wrapText="1"/>
    </xf>
    <xf numFmtId="0" fontId="96" fillId="33" borderId="19" xfId="0" applyFont="1" applyFill="1" applyBorder="1" applyAlignment="1">
      <alignment horizontal="center" wrapText="1"/>
    </xf>
    <xf numFmtId="0" fontId="96" fillId="33" borderId="33" xfId="0" applyFont="1" applyFill="1" applyBorder="1" applyAlignment="1">
      <alignment horizontal="center" wrapText="1"/>
    </xf>
    <xf numFmtId="0" fontId="96" fillId="33" borderId="18" xfId="0" applyFont="1" applyFill="1" applyBorder="1" applyAlignment="1">
      <alignment horizontal="center" vertical="center" wrapText="1"/>
    </xf>
    <xf numFmtId="0" fontId="96" fillId="33" borderId="40" xfId="0" applyFont="1" applyFill="1" applyBorder="1" applyAlignment="1">
      <alignment horizontal="center" vertical="center" wrapText="1"/>
    </xf>
    <xf numFmtId="0" fontId="96" fillId="33" borderId="30" xfId="0" applyFont="1" applyFill="1" applyBorder="1" applyAlignment="1">
      <alignment horizontal="center" vertical="center" wrapText="1"/>
    </xf>
    <xf numFmtId="0" fontId="96" fillId="33" borderId="29" xfId="0" applyFont="1" applyFill="1" applyBorder="1" applyAlignment="1">
      <alignment horizontal="center" vertical="center" wrapText="1"/>
    </xf>
    <xf numFmtId="0" fontId="93" fillId="0" borderId="19" xfId="0" applyFont="1" applyBorder="1" applyAlignment="1">
      <alignment wrapText="1"/>
    </xf>
    <xf numFmtId="0" fontId="16" fillId="0" borderId="0" xfId="58" applyFont="1" applyAlignment="1">
      <alignment vertical="center"/>
      <protection/>
    </xf>
    <xf numFmtId="0" fontId="12" fillId="0" borderId="0" xfId="52" applyFont="1" applyFill="1" applyAlignment="1">
      <alignment horizontal="center"/>
      <protection/>
    </xf>
    <xf numFmtId="0" fontId="91" fillId="0" borderId="19" xfId="0" applyFont="1" applyBorder="1" applyAlignment="1">
      <alignment horizontal="center" vertical="center" wrapText="1"/>
    </xf>
    <xf numFmtId="0" fontId="91" fillId="0" borderId="33" xfId="0" applyFont="1" applyBorder="1" applyAlignment="1">
      <alignment horizontal="center" vertical="center" wrapText="1"/>
    </xf>
    <xf numFmtId="0" fontId="91" fillId="0" borderId="25" xfId="0" applyFont="1" applyBorder="1" applyAlignment="1">
      <alignment horizontal="justify" vertical="center" wrapText="1"/>
    </xf>
    <xf numFmtId="0" fontId="12" fillId="0" borderId="0" xfId="52" applyFont="1" applyAlignment="1">
      <alignment horizontal="right"/>
      <protection/>
    </xf>
    <xf numFmtId="0" fontId="99" fillId="0" borderId="17" xfId="0" applyFont="1" applyBorder="1" applyAlignment="1">
      <alignment horizontal="justify" vertical="center" wrapText="1"/>
    </xf>
    <xf numFmtId="0" fontId="91" fillId="0" borderId="27" xfId="0" applyFont="1" applyBorder="1" applyAlignment="1">
      <alignment horizontal="center" vertical="center" wrapText="1"/>
    </xf>
    <xf numFmtId="0" fontId="19" fillId="0" borderId="41" xfId="57" applyFont="1" applyBorder="1" applyAlignment="1">
      <alignment vertical="top"/>
      <protection/>
    </xf>
    <xf numFmtId="0" fontId="12" fillId="0" borderId="24" xfId="57" applyFont="1" applyBorder="1" applyAlignment="1">
      <alignment vertical="top" wrapText="1"/>
      <protection/>
    </xf>
    <xf numFmtId="0" fontId="19" fillId="0" borderId="42" xfId="57" applyFont="1" applyBorder="1" applyAlignment="1">
      <alignment vertical="top"/>
      <protection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91" fillId="0" borderId="43" xfId="0" applyFont="1" applyBorder="1" applyAlignment="1">
      <alignment horizontal="center" vertical="center" wrapText="1"/>
    </xf>
    <xf numFmtId="0" fontId="91" fillId="0" borderId="40" xfId="0" applyFont="1" applyBorder="1" applyAlignment="1">
      <alignment horizontal="center" vertical="center" wrapText="1"/>
    </xf>
    <xf numFmtId="0" fontId="91" fillId="0" borderId="26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justify" vertical="center" wrapText="1"/>
    </xf>
    <xf numFmtId="0" fontId="6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right" wrapText="1"/>
      <protection/>
    </xf>
    <xf numFmtId="0" fontId="19" fillId="0" borderId="22" xfId="57" applyFont="1" applyFill="1" applyBorder="1" applyAlignment="1">
      <alignment vertical="top" wrapText="1"/>
      <protection/>
    </xf>
    <xf numFmtId="0" fontId="2" fillId="0" borderId="0" xfId="57" applyBorder="1">
      <alignment/>
      <protection/>
    </xf>
    <xf numFmtId="0" fontId="19" fillId="0" borderId="21" xfId="57" applyFont="1" applyFill="1" applyBorder="1" applyAlignment="1">
      <alignment vertical="top" wrapText="1"/>
      <protection/>
    </xf>
    <xf numFmtId="0" fontId="19" fillId="0" borderId="21" xfId="57" applyFont="1" applyBorder="1" applyAlignment="1">
      <alignment vertical="top"/>
      <protection/>
    </xf>
    <xf numFmtId="0" fontId="19" fillId="0" borderId="22" xfId="57" applyFont="1" applyBorder="1" applyAlignment="1">
      <alignment vertical="top"/>
      <protection/>
    </xf>
    <xf numFmtId="0" fontId="12" fillId="33" borderId="27" xfId="44" applyFont="1" applyFill="1" applyBorder="1" applyAlignment="1">
      <alignment horizontal="center" vertical="center" wrapText="1"/>
    </xf>
    <xf numFmtId="0" fontId="93" fillId="33" borderId="27" xfId="0" applyFont="1" applyFill="1" applyBorder="1" applyAlignment="1">
      <alignment horizontal="center" vertical="center" wrapText="1"/>
    </xf>
    <xf numFmtId="0" fontId="93" fillId="33" borderId="22" xfId="0" applyFont="1" applyFill="1" applyBorder="1" applyAlignment="1">
      <alignment horizontal="center" vertical="center" wrapText="1"/>
    </xf>
    <xf numFmtId="0" fontId="93" fillId="33" borderId="30" xfId="0" applyFont="1" applyFill="1" applyBorder="1" applyAlignment="1">
      <alignment wrapText="1"/>
    </xf>
    <xf numFmtId="0" fontId="93" fillId="33" borderId="18" xfId="0" applyFont="1" applyFill="1" applyBorder="1" applyAlignment="1">
      <alignment wrapText="1"/>
    </xf>
    <xf numFmtId="0" fontId="93" fillId="33" borderId="40" xfId="0" applyFont="1" applyFill="1" applyBorder="1" applyAlignment="1">
      <alignment horizontal="left" wrapText="1" indent="5"/>
    </xf>
    <xf numFmtId="0" fontId="93" fillId="33" borderId="26" xfId="0" applyFont="1" applyFill="1" applyBorder="1" applyAlignment="1">
      <alignment horizontal="center" vertical="center" wrapText="1"/>
    </xf>
    <xf numFmtId="0" fontId="93" fillId="33" borderId="28" xfId="0" applyFont="1" applyFill="1" applyBorder="1" applyAlignment="1">
      <alignment horizontal="center" vertical="center" wrapText="1"/>
    </xf>
    <xf numFmtId="0" fontId="93" fillId="33" borderId="18" xfId="0" applyFont="1" applyFill="1" applyBorder="1" applyAlignment="1">
      <alignment horizontal="left" vertical="center" wrapText="1" indent="5"/>
    </xf>
    <xf numFmtId="0" fontId="99" fillId="0" borderId="26" xfId="0" applyFont="1" applyBorder="1" applyAlignment="1">
      <alignment horizontal="center" vertical="center" wrapText="1"/>
    </xf>
    <xf numFmtId="0" fontId="99" fillId="0" borderId="30" xfId="0" applyFont="1" applyBorder="1" applyAlignment="1">
      <alignment horizontal="center" vertical="center" wrapText="1"/>
    </xf>
    <xf numFmtId="0" fontId="99" fillId="0" borderId="18" xfId="0" applyFont="1" applyBorder="1" applyAlignment="1">
      <alignment horizontal="center" vertical="center" wrapText="1"/>
    </xf>
    <xf numFmtId="0" fontId="99" fillId="0" borderId="29" xfId="0" applyFont="1" applyBorder="1" applyAlignment="1">
      <alignment horizontal="center" vertical="center" wrapText="1"/>
    </xf>
    <xf numFmtId="0" fontId="91" fillId="0" borderId="44" xfId="0" applyFont="1" applyBorder="1" applyAlignment="1">
      <alignment horizontal="center" vertical="center" wrapText="1"/>
    </xf>
    <xf numFmtId="0" fontId="99" fillId="0" borderId="40" xfId="0" applyFont="1" applyBorder="1" applyAlignment="1">
      <alignment horizontal="center" vertical="center" wrapText="1"/>
    </xf>
    <xf numFmtId="0" fontId="99" fillId="0" borderId="35" xfId="0" applyFont="1" applyBorder="1" applyAlignment="1">
      <alignment horizontal="center" vertical="center" wrapText="1"/>
    </xf>
    <xf numFmtId="0" fontId="99" fillId="0" borderId="31" xfId="0" applyFont="1" applyBorder="1" applyAlignment="1">
      <alignment horizontal="justify" vertical="center" wrapText="1"/>
    </xf>
    <xf numFmtId="0" fontId="93" fillId="0" borderId="26" xfId="0" applyFont="1" applyBorder="1" applyAlignment="1">
      <alignment horizontal="center" vertical="center"/>
    </xf>
    <xf numFmtId="0" fontId="93" fillId="0" borderId="30" xfId="0" applyFont="1" applyBorder="1" applyAlignment="1">
      <alignment horizontal="center" vertical="center"/>
    </xf>
    <xf numFmtId="0" fontId="93" fillId="0" borderId="18" xfId="0" applyFont="1" applyBorder="1" applyAlignment="1">
      <alignment horizontal="center" vertical="center"/>
    </xf>
    <xf numFmtId="0" fontId="93" fillId="0" borderId="40" xfId="0" applyFont="1" applyBorder="1" applyAlignment="1">
      <alignment horizontal="center" vertical="center"/>
    </xf>
    <xf numFmtId="0" fontId="91" fillId="0" borderId="27" xfId="0" applyFont="1" applyBorder="1" applyAlignment="1">
      <alignment vertical="center" wrapText="1"/>
    </xf>
    <xf numFmtId="0" fontId="12" fillId="0" borderId="0" xfId="52" applyFont="1" applyAlignment="1">
      <alignment horizontal="left" vertical="center"/>
      <protection/>
    </xf>
    <xf numFmtId="0" fontId="12" fillId="0" borderId="0" xfId="58" applyFont="1" applyBorder="1" applyAlignment="1">
      <alignment horizontal="left" vertical="center" wrapText="1"/>
      <protection/>
    </xf>
    <xf numFmtId="0" fontId="12" fillId="0" borderId="0" xfId="57" applyFont="1" applyAlignment="1">
      <alignment horizontal="right" vertical="top"/>
      <protection/>
    </xf>
    <xf numFmtId="0" fontId="96" fillId="33" borderId="17" xfId="0" applyFont="1" applyFill="1" applyBorder="1" applyAlignment="1">
      <alignment vertical="center" wrapText="1"/>
    </xf>
    <xf numFmtId="0" fontId="96" fillId="33" borderId="18" xfId="0" applyFont="1" applyFill="1" applyBorder="1" applyAlignment="1">
      <alignment horizontal="center" vertical="center" wrapText="1"/>
    </xf>
    <xf numFmtId="0" fontId="96" fillId="33" borderId="26" xfId="0" applyFont="1" applyFill="1" applyBorder="1" applyAlignment="1">
      <alignment horizontal="center" vertical="center" wrapText="1"/>
    </xf>
    <xf numFmtId="0" fontId="91" fillId="0" borderId="25" xfId="0" applyFont="1" applyBorder="1" applyAlignment="1">
      <alignment horizontal="justify" vertical="center" wrapText="1"/>
    </xf>
    <xf numFmtId="0" fontId="103" fillId="0" borderId="0" xfId="0" applyFont="1" applyAlignment="1">
      <alignment/>
    </xf>
    <xf numFmtId="0" fontId="96" fillId="33" borderId="43" xfId="0" applyFont="1" applyFill="1" applyBorder="1" applyAlignment="1">
      <alignment horizontal="center" vertical="center" wrapText="1"/>
    </xf>
    <xf numFmtId="0" fontId="96" fillId="33" borderId="20" xfId="0" applyFont="1" applyFill="1" applyBorder="1" applyAlignment="1">
      <alignment horizontal="center" vertical="center" wrapText="1"/>
    </xf>
    <xf numFmtId="0" fontId="96" fillId="33" borderId="45" xfId="0" applyFont="1" applyFill="1" applyBorder="1" applyAlignment="1">
      <alignment horizontal="center" vertical="center" wrapText="1"/>
    </xf>
    <xf numFmtId="0" fontId="96" fillId="33" borderId="40" xfId="0" applyFont="1" applyFill="1" applyBorder="1" applyAlignment="1">
      <alignment vertical="center" wrapText="1"/>
    </xf>
    <xf numFmtId="0" fontId="96" fillId="33" borderId="19" xfId="0" applyFont="1" applyFill="1" applyBorder="1" applyAlignment="1">
      <alignment vertical="center" wrapText="1"/>
    </xf>
    <xf numFmtId="0" fontId="96" fillId="33" borderId="33" xfId="0" applyFont="1" applyFill="1" applyBorder="1" applyAlignment="1">
      <alignment vertical="center" wrapText="1"/>
    </xf>
    <xf numFmtId="0" fontId="12" fillId="0" borderId="46" xfId="52" applyFont="1" applyFill="1" applyBorder="1" applyAlignment="1">
      <alignment wrapText="1"/>
      <protection/>
    </xf>
    <xf numFmtId="0" fontId="12" fillId="0" borderId="0" xfId="57" applyFont="1" applyAlignment="1">
      <alignment horizontal="right"/>
      <protection/>
    </xf>
    <xf numFmtId="43" fontId="91" fillId="0" borderId="47" xfId="0" applyNumberFormat="1" applyFont="1" applyBorder="1" applyAlignment="1">
      <alignment horizontal="justify" vertical="center" wrapText="1"/>
    </xf>
    <xf numFmtId="43" fontId="91" fillId="0" borderId="33" xfId="0" applyNumberFormat="1" applyFont="1" applyBorder="1" applyAlignment="1">
      <alignment horizontal="justify" vertical="center" wrapText="1"/>
    </xf>
    <xf numFmtId="43" fontId="91" fillId="0" borderId="48" xfId="0" applyNumberFormat="1" applyFont="1" applyBorder="1" applyAlignment="1">
      <alignment horizontal="justify" vertical="center" wrapText="1"/>
    </xf>
    <xf numFmtId="43" fontId="91" fillId="0" borderId="28" xfId="0" applyNumberFormat="1" applyFont="1" applyBorder="1" applyAlignment="1">
      <alignment horizontal="center" vertical="center" wrapText="1"/>
    </xf>
    <xf numFmtId="43" fontId="91" fillId="0" borderId="47" xfId="0" applyNumberFormat="1" applyFont="1" applyBorder="1" applyAlignment="1">
      <alignment horizontal="center" vertical="center" wrapText="1"/>
    </xf>
    <xf numFmtId="43" fontId="91" fillId="0" borderId="37" xfId="0" applyNumberFormat="1" applyFont="1" applyBorder="1" applyAlignment="1">
      <alignment horizontal="center" vertical="center" wrapText="1"/>
    </xf>
    <xf numFmtId="43" fontId="91" fillId="0" borderId="27" xfId="0" applyNumberFormat="1" applyFont="1" applyBorder="1" applyAlignment="1">
      <alignment horizontal="center" vertical="center" wrapText="1"/>
    </xf>
    <xf numFmtId="43" fontId="91" fillId="0" borderId="49" xfId="0" applyNumberFormat="1" applyFont="1" applyBorder="1" applyAlignment="1">
      <alignment horizontal="center" vertical="center" wrapText="1"/>
    </xf>
    <xf numFmtId="43" fontId="91" fillId="0" borderId="50" xfId="0" applyNumberFormat="1" applyFont="1" applyBorder="1" applyAlignment="1">
      <alignment horizontal="center" vertical="center" wrapText="1"/>
    </xf>
    <xf numFmtId="43" fontId="93" fillId="33" borderId="25" xfId="0" applyNumberFormat="1" applyFont="1" applyFill="1" applyBorder="1" applyAlignment="1">
      <alignment wrapText="1"/>
    </xf>
    <xf numFmtId="43" fontId="93" fillId="33" borderId="47" xfId="0" applyNumberFormat="1" applyFont="1" applyFill="1" applyBorder="1" applyAlignment="1">
      <alignment wrapText="1"/>
    </xf>
    <xf numFmtId="43" fontId="93" fillId="33" borderId="10" xfId="0" applyNumberFormat="1" applyFont="1" applyFill="1" applyBorder="1" applyAlignment="1">
      <alignment wrapText="1"/>
    </xf>
    <xf numFmtId="43" fontId="93" fillId="33" borderId="49" xfId="0" applyNumberFormat="1" applyFont="1" applyFill="1" applyBorder="1" applyAlignment="1">
      <alignment wrapText="1"/>
    </xf>
    <xf numFmtId="43" fontId="93" fillId="33" borderId="19" xfId="0" applyNumberFormat="1" applyFont="1" applyFill="1" applyBorder="1" applyAlignment="1">
      <alignment wrapText="1"/>
    </xf>
    <xf numFmtId="43" fontId="93" fillId="33" borderId="33" xfId="0" applyNumberFormat="1" applyFont="1" applyFill="1" applyBorder="1" applyAlignment="1">
      <alignment wrapText="1"/>
    </xf>
    <xf numFmtId="43" fontId="99" fillId="0" borderId="50" xfId="0" applyNumberFormat="1" applyFont="1" applyBorder="1" applyAlignment="1">
      <alignment horizontal="justify" vertical="center" wrapText="1"/>
    </xf>
    <xf numFmtId="43" fontId="99" fillId="0" borderId="48" xfId="0" applyNumberFormat="1" applyFont="1" applyBorder="1" applyAlignment="1">
      <alignment horizontal="justify" vertical="center" wrapText="1"/>
    </xf>
    <xf numFmtId="43" fontId="99" fillId="0" borderId="33" xfId="0" applyNumberFormat="1" applyFont="1" applyBorder="1" applyAlignment="1">
      <alignment horizontal="justify" vertical="center" wrapText="1"/>
    </xf>
    <xf numFmtId="0" fontId="99" fillId="0" borderId="51" xfId="0" applyFont="1" applyBorder="1" applyAlignment="1">
      <alignment horizontal="justify" vertical="center" wrapText="1"/>
    </xf>
    <xf numFmtId="43" fontId="99" fillId="0" borderId="21" xfId="0" applyNumberFormat="1" applyFont="1" applyBorder="1" applyAlignment="1">
      <alignment horizontal="justify" vertical="center" wrapText="1"/>
    </xf>
    <xf numFmtId="43" fontId="99" fillId="0" borderId="47" xfId="0" applyNumberFormat="1" applyFont="1" applyBorder="1" applyAlignment="1">
      <alignment horizontal="justify" vertical="center" wrapText="1"/>
    </xf>
    <xf numFmtId="0" fontId="99" fillId="0" borderId="52" xfId="0" applyFont="1" applyBorder="1" applyAlignment="1">
      <alignment horizontal="justify" vertical="center" wrapText="1"/>
    </xf>
    <xf numFmtId="43" fontId="12" fillId="0" borderId="13" xfId="52" applyNumberFormat="1" applyFont="1" applyFill="1" applyBorder="1">
      <alignment/>
      <protection/>
    </xf>
    <xf numFmtId="43" fontId="12" fillId="0" borderId="13" xfId="52" applyNumberFormat="1" applyFont="1" applyFill="1" applyBorder="1" applyAlignment="1">
      <alignment wrapText="1"/>
      <protection/>
    </xf>
    <xf numFmtId="43" fontId="12" fillId="0" borderId="13" xfId="52" applyNumberFormat="1" applyFont="1" applyFill="1" applyBorder="1" applyProtection="1">
      <alignment/>
      <protection/>
    </xf>
    <xf numFmtId="43" fontId="12" fillId="0" borderId="13" xfId="52" applyNumberFormat="1" applyFont="1" applyFill="1" applyBorder="1" applyProtection="1">
      <alignment/>
      <protection locked="0"/>
    </xf>
    <xf numFmtId="0" fontId="12" fillId="0" borderId="46" xfId="52" applyFont="1" applyFill="1" applyBorder="1" applyAlignment="1">
      <alignment/>
      <protection/>
    </xf>
    <xf numFmtId="43" fontId="12" fillId="0" borderId="53" xfId="52" applyNumberFormat="1" applyFont="1" applyFill="1" applyBorder="1">
      <alignment/>
      <protection/>
    </xf>
    <xf numFmtId="43" fontId="12" fillId="0" borderId="14" xfId="52" applyNumberFormat="1" applyFont="1" applyFill="1" applyBorder="1">
      <alignment/>
      <protection/>
    </xf>
    <xf numFmtId="43" fontId="12" fillId="0" borderId="54" xfId="52" applyNumberFormat="1" applyFont="1" applyFill="1" applyBorder="1">
      <alignment/>
      <protection/>
    </xf>
    <xf numFmtId="43" fontId="12" fillId="0" borderId="21" xfId="52" applyNumberFormat="1" applyFont="1" applyFill="1" applyBorder="1">
      <alignment/>
      <protection/>
    </xf>
    <xf numFmtId="43" fontId="12" fillId="0" borderId="14" xfId="52" applyNumberFormat="1" applyFont="1" applyFill="1" applyBorder="1" applyAlignment="1">
      <alignment wrapText="1"/>
      <protection/>
    </xf>
    <xf numFmtId="43" fontId="12" fillId="0" borderId="21" xfId="52" applyNumberFormat="1" applyFont="1" applyFill="1" applyBorder="1" applyAlignment="1">
      <alignment/>
      <protection/>
    </xf>
    <xf numFmtId="43" fontId="12" fillId="0" borderId="54" xfId="52" applyNumberFormat="1" applyFont="1" applyFill="1" applyBorder="1" applyProtection="1">
      <alignment/>
      <protection locked="0"/>
    </xf>
    <xf numFmtId="43" fontId="12" fillId="0" borderId="54" xfId="52" applyNumberFormat="1" applyFont="1" applyFill="1" applyBorder="1" applyProtection="1">
      <alignment/>
      <protection/>
    </xf>
    <xf numFmtId="43" fontId="12" fillId="0" borderId="21" xfId="52" applyNumberFormat="1" applyFont="1" applyFill="1" applyBorder="1" applyProtection="1">
      <alignment/>
      <protection/>
    </xf>
    <xf numFmtId="43" fontId="12" fillId="0" borderId="14" xfId="52" applyNumberFormat="1" applyFont="1" applyFill="1" applyBorder="1" applyProtection="1">
      <alignment/>
      <protection/>
    </xf>
    <xf numFmtId="0" fontId="2" fillId="0" borderId="0" xfId="52" applyFont="1" applyAlignment="1">
      <alignment horizontal="right"/>
      <protection/>
    </xf>
    <xf numFmtId="43" fontId="91" fillId="0" borderId="36" xfId="0" applyNumberFormat="1" applyFont="1" applyBorder="1" applyAlignment="1">
      <alignment horizontal="center" vertical="center" wrapText="1"/>
    </xf>
    <xf numFmtId="0" fontId="91" fillId="0" borderId="52" xfId="0" applyFont="1" applyBorder="1" applyAlignment="1">
      <alignment horizontal="justify" vertical="center" wrapText="1"/>
    </xf>
    <xf numFmtId="43" fontId="91" fillId="0" borderId="26" xfId="0" applyNumberFormat="1" applyFont="1" applyBorder="1" applyAlignment="1">
      <alignment horizontal="center" vertical="center" wrapText="1"/>
    </xf>
    <xf numFmtId="0" fontId="91" fillId="0" borderId="51" xfId="0" applyFont="1" applyBorder="1" applyAlignment="1">
      <alignment horizontal="justify" vertical="center" wrapText="1"/>
    </xf>
    <xf numFmtId="43" fontId="91" fillId="0" borderId="27" xfId="0" applyNumberFormat="1" applyFont="1" applyBorder="1" applyAlignment="1">
      <alignment vertical="center" wrapText="1"/>
    </xf>
    <xf numFmtId="43" fontId="91" fillId="0" borderId="28" xfId="0" applyNumberFormat="1" applyFont="1" applyBorder="1" applyAlignment="1">
      <alignment vertical="center" wrapText="1"/>
    </xf>
    <xf numFmtId="43" fontId="91" fillId="0" borderId="32" xfId="0" applyNumberFormat="1" applyFont="1" applyBorder="1" applyAlignment="1">
      <alignment vertical="center" wrapText="1"/>
    </xf>
    <xf numFmtId="43" fontId="91" fillId="0" borderId="28" xfId="0" applyNumberFormat="1" applyFont="1" applyBorder="1" applyAlignment="1">
      <alignment vertical="center"/>
    </xf>
    <xf numFmtId="43" fontId="0" fillId="0" borderId="34" xfId="0" applyNumberFormat="1" applyBorder="1" applyAlignment="1">
      <alignment vertical="center"/>
    </xf>
    <xf numFmtId="43" fontId="0" fillId="0" borderId="36" xfId="0" applyNumberFormat="1" applyBorder="1" applyAlignment="1">
      <alignment vertical="center"/>
    </xf>
    <xf numFmtId="43" fontId="0" fillId="0" borderId="37" xfId="0" applyNumberFormat="1" applyBorder="1" applyAlignment="1">
      <alignment vertical="center"/>
    </xf>
    <xf numFmtId="43" fontId="103" fillId="33" borderId="25" xfId="0" applyNumberFormat="1" applyFont="1" applyFill="1" applyBorder="1" applyAlignment="1">
      <alignment vertical="center" wrapText="1"/>
    </xf>
    <xf numFmtId="43" fontId="103" fillId="33" borderId="47" xfId="0" applyNumberFormat="1" applyFont="1" applyFill="1" applyBorder="1" applyAlignment="1">
      <alignment vertical="center" wrapText="1"/>
    </xf>
    <xf numFmtId="43" fontId="103" fillId="33" borderId="19" xfId="0" applyNumberFormat="1" applyFont="1" applyFill="1" applyBorder="1" applyAlignment="1">
      <alignment vertical="center" wrapText="1"/>
    </xf>
    <xf numFmtId="43" fontId="103" fillId="33" borderId="33" xfId="0" applyNumberFormat="1" applyFont="1" applyFill="1" applyBorder="1" applyAlignment="1">
      <alignment vertical="center" wrapText="1"/>
    </xf>
    <xf numFmtId="43" fontId="96" fillId="33" borderId="27" xfId="0" applyNumberFormat="1" applyFont="1" applyFill="1" applyBorder="1" applyAlignment="1">
      <alignment vertical="center" wrapText="1"/>
    </xf>
    <xf numFmtId="43" fontId="96" fillId="33" borderId="28" xfId="0" applyNumberFormat="1" applyFont="1" applyFill="1" applyBorder="1" applyAlignment="1">
      <alignment vertical="center" wrapText="1"/>
    </xf>
    <xf numFmtId="43" fontId="0" fillId="0" borderId="27" xfId="0" applyNumberFormat="1" applyBorder="1" applyAlignment="1">
      <alignment vertical="center"/>
    </xf>
    <xf numFmtId="43" fontId="0" fillId="0" borderId="28" xfId="0" applyNumberFormat="1" applyBorder="1" applyAlignment="1">
      <alignment vertical="center"/>
    </xf>
    <xf numFmtId="0" fontId="91" fillId="0" borderId="21" xfId="0" applyFont="1" applyBorder="1" applyAlignment="1">
      <alignment horizontal="justify" vertical="center" wrapText="1"/>
    </xf>
    <xf numFmtId="43" fontId="91" fillId="0" borderId="21" xfId="0" applyNumberFormat="1" applyFont="1" applyBorder="1" applyAlignment="1">
      <alignment vertical="center" wrapText="1"/>
    </xf>
    <xf numFmtId="43" fontId="91" fillId="0" borderId="21" xfId="0" applyNumberFormat="1" applyFont="1" applyBorder="1" applyAlignment="1">
      <alignment horizontal="justify" vertical="center" wrapText="1"/>
    </xf>
    <xf numFmtId="43" fontId="99" fillId="0" borderId="21" xfId="0" applyNumberFormat="1" applyFont="1" applyBorder="1" applyAlignment="1">
      <alignment vertical="center" wrapText="1"/>
    </xf>
    <xf numFmtId="4" fontId="13" fillId="0" borderId="25" xfId="52" applyNumberFormat="1" applyFont="1" applyFill="1" applyBorder="1" applyAlignment="1">
      <alignment horizontal="right"/>
      <protection/>
    </xf>
    <xf numFmtId="0" fontId="91" fillId="0" borderId="19" xfId="0" applyFont="1" applyBorder="1" applyAlignment="1">
      <alignment horizontal="center" vertical="center" wrapText="1"/>
    </xf>
    <xf numFmtId="0" fontId="91" fillId="0" borderId="36" xfId="0" applyFont="1" applyBorder="1" applyAlignment="1">
      <alignment horizontal="center" vertical="center" wrapText="1"/>
    </xf>
    <xf numFmtId="0" fontId="91" fillId="0" borderId="18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43" fontId="91" fillId="0" borderId="25" xfId="0" applyNumberFormat="1" applyFont="1" applyBorder="1" applyAlignment="1" applyProtection="1">
      <alignment horizontal="center" vertical="center" wrapText="1"/>
      <protection locked="0"/>
    </xf>
    <xf numFmtId="43" fontId="91" fillId="0" borderId="10" xfId="0" applyNumberFormat="1" applyFont="1" applyBorder="1" applyAlignment="1" applyProtection="1">
      <alignment horizontal="center" vertical="center" wrapText="1"/>
      <protection locked="0"/>
    </xf>
    <xf numFmtId="43" fontId="91" fillId="0" borderId="17" xfId="0" applyNumberFormat="1" applyFont="1" applyBorder="1" applyAlignment="1" applyProtection="1">
      <alignment horizontal="center" vertical="center" wrapText="1"/>
      <protection locked="0"/>
    </xf>
    <xf numFmtId="43" fontId="91" fillId="0" borderId="47" xfId="0" applyNumberFormat="1" applyFont="1" applyBorder="1" applyAlignment="1" applyProtection="1">
      <alignment horizontal="justify" vertical="center" wrapText="1"/>
      <protection locked="0"/>
    </xf>
    <xf numFmtId="43" fontId="91" fillId="0" borderId="33" xfId="0" applyNumberFormat="1" applyFont="1" applyBorder="1" applyAlignment="1" applyProtection="1">
      <alignment horizontal="justify" vertical="center" wrapText="1"/>
      <protection locked="0"/>
    </xf>
    <xf numFmtId="43" fontId="91" fillId="0" borderId="48" xfId="0" applyNumberFormat="1" applyFont="1" applyBorder="1" applyAlignment="1" applyProtection="1">
      <alignment horizontal="justify" vertical="center" wrapText="1"/>
      <protection locked="0"/>
    </xf>
    <xf numFmtId="43" fontId="91" fillId="0" borderId="52" xfId="0" applyNumberFormat="1" applyFont="1" applyBorder="1" applyAlignment="1" applyProtection="1">
      <alignment horizontal="justify" vertical="center" wrapText="1"/>
      <protection locked="0"/>
    </xf>
    <xf numFmtId="43" fontId="91" fillId="0" borderId="51" xfId="0" applyNumberFormat="1" applyFont="1" applyBorder="1" applyAlignment="1" applyProtection="1">
      <alignment horizontal="justify" vertical="center" wrapText="1"/>
      <protection locked="0"/>
    </xf>
    <xf numFmtId="43" fontId="91" fillId="0" borderId="49" xfId="0" applyNumberFormat="1" applyFont="1" applyBorder="1" applyAlignment="1" applyProtection="1">
      <alignment horizontal="justify" vertical="center" wrapText="1"/>
      <protection locked="0"/>
    </xf>
    <xf numFmtId="43" fontId="91" fillId="0" borderId="55" xfId="0" applyNumberFormat="1" applyFont="1" applyBorder="1" applyAlignment="1" applyProtection="1">
      <alignment horizontal="justify" vertical="center" wrapText="1"/>
      <protection locked="0"/>
    </xf>
    <xf numFmtId="43" fontId="91" fillId="0" borderId="50" xfId="0" applyNumberFormat="1" applyFont="1" applyBorder="1" applyAlignment="1" applyProtection="1">
      <alignment horizontal="justify" vertical="center" wrapText="1"/>
      <protection locked="0"/>
    </xf>
    <xf numFmtId="43" fontId="91" fillId="0" borderId="47" xfId="0" applyNumberFormat="1" applyFont="1" applyBorder="1" applyAlignment="1" applyProtection="1">
      <alignment vertical="center"/>
      <protection locked="0"/>
    </xf>
    <xf numFmtId="43" fontId="91" fillId="0" borderId="49" xfId="0" applyNumberFormat="1" applyFont="1" applyBorder="1" applyAlignment="1" applyProtection="1">
      <alignment horizontal="justify" vertical="center"/>
      <protection locked="0"/>
    </xf>
    <xf numFmtId="43" fontId="91" fillId="0" borderId="31" xfId="0" applyNumberFormat="1" applyFont="1" applyBorder="1" applyAlignment="1" applyProtection="1">
      <alignment horizontal="justify" vertical="center" wrapText="1"/>
      <protection locked="0"/>
    </xf>
    <xf numFmtId="43" fontId="91" fillId="0" borderId="48" xfId="0" applyNumberFormat="1" applyFont="1" applyBorder="1" applyAlignment="1" applyProtection="1">
      <alignment horizontal="center" vertical="center" wrapText="1"/>
      <protection locked="0"/>
    </xf>
    <xf numFmtId="43" fontId="91" fillId="0" borderId="25" xfId="0" applyNumberFormat="1" applyFont="1" applyBorder="1" applyAlignment="1" applyProtection="1">
      <alignment horizontal="justify" vertical="center" wrapText="1"/>
      <protection locked="0"/>
    </xf>
    <xf numFmtId="43" fontId="91" fillId="0" borderId="47" xfId="0" applyNumberFormat="1" applyFont="1" applyBorder="1" applyAlignment="1" applyProtection="1">
      <alignment horizontal="center" vertical="center" wrapText="1"/>
      <protection locked="0"/>
    </xf>
    <xf numFmtId="43" fontId="91" fillId="0" borderId="10" xfId="0" applyNumberFormat="1" applyFont="1" applyBorder="1" applyAlignment="1" applyProtection="1">
      <alignment horizontal="justify" vertical="center" wrapText="1"/>
      <protection locked="0"/>
    </xf>
    <xf numFmtId="43" fontId="91" fillId="0" borderId="56" xfId="0" applyNumberFormat="1" applyFont="1" applyBorder="1" applyAlignment="1" applyProtection="1">
      <alignment horizontal="center" vertical="center" wrapText="1"/>
      <protection locked="0"/>
    </xf>
    <xf numFmtId="43" fontId="91" fillId="0" borderId="57" xfId="0" applyNumberFormat="1" applyFont="1" applyBorder="1" applyAlignment="1" applyProtection="1">
      <alignment horizontal="center" vertical="center" wrapText="1"/>
      <protection locked="0"/>
    </xf>
    <xf numFmtId="43" fontId="91" fillId="0" borderId="10" xfId="0" applyNumberFormat="1" applyFont="1" applyBorder="1" applyAlignment="1" applyProtection="1">
      <alignment horizontal="justify" vertical="center"/>
      <protection locked="0"/>
    </xf>
    <xf numFmtId="43" fontId="91" fillId="0" borderId="19" xfId="0" applyNumberFormat="1" applyFont="1" applyBorder="1" applyAlignment="1" applyProtection="1">
      <alignment horizontal="justify" vertical="center"/>
      <protection locked="0"/>
    </xf>
    <xf numFmtId="43" fontId="91" fillId="0" borderId="33" xfId="0" applyNumberFormat="1" applyFont="1" applyBorder="1" applyAlignment="1" applyProtection="1">
      <alignment horizontal="justify" vertical="center"/>
      <protection locked="0"/>
    </xf>
    <xf numFmtId="43" fontId="91" fillId="0" borderId="58" xfId="0" applyNumberFormat="1" applyFont="1" applyBorder="1" applyAlignment="1" applyProtection="1">
      <alignment vertical="center" wrapText="1"/>
      <protection locked="0"/>
    </xf>
    <xf numFmtId="43" fontId="91" fillId="0" borderId="20" xfId="0" applyNumberFormat="1" applyFont="1" applyBorder="1" applyAlignment="1" applyProtection="1">
      <alignment vertical="center" wrapText="1"/>
      <protection locked="0"/>
    </xf>
    <xf numFmtId="43" fontId="91" fillId="0" borderId="45" xfId="0" applyNumberFormat="1" applyFont="1" applyBorder="1" applyAlignment="1" applyProtection="1">
      <alignment vertical="center" wrapText="1"/>
      <protection locked="0"/>
    </xf>
    <xf numFmtId="43" fontId="91" fillId="0" borderId="56" xfId="0" applyNumberFormat="1" applyFont="1" applyBorder="1" applyAlignment="1" applyProtection="1">
      <alignment vertical="center" wrapText="1"/>
      <protection locked="0"/>
    </xf>
    <xf numFmtId="43" fontId="91" fillId="0" borderId="59" xfId="0" applyNumberFormat="1" applyFont="1" applyBorder="1" applyAlignment="1" applyProtection="1">
      <alignment vertical="center" wrapText="1"/>
      <protection locked="0"/>
    </xf>
    <xf numFmtId="43" fontId="91" fillId="0" borderId="60" xfId="0" applyNumberFormat="1" applyFont="1" applyBorder="1" applyAlignment="1" applyProtection="1">
      <alignment vertical="center" wrapText="1"/>
      <protection locked="0"/>
    </xf>
    <xf numFmtId="43" fontId="91" fillId="0" borderId="25" xfId="0" applyNumberFormat="1" applyFont="1" applyBorder="1" applyAlignment="1" applyProtection="1">
      <alignment vertical="center" wrapText="1"/>
      <protection locked="0"/>
    </xf>
    <xf numFmtId="43" fontId="91" fillId="0" borderId="31" xfId="0" applyNumberFormat="1" applyFont="1" applyBorder="1" applyAlignment="1" applyProtection="1">
      <alignment vertical="center" wrapText="1"/>
      <protection locked="0"/>
    </xf>
    <xf numFmtId="43" fontId="91" fillId="0" borderId="48" xfId="0" applyNumberFormat="1" applyFont="1" applyBorder="1" applyAlignment="1" applyProtection="1">
      <alignment vertical="center" wrapText="1"/>
      <protection locked="0"/>
    </xf>
    <xf numFmtId="43" fontId="103" fillId="33" borderId="25" xfId="0" applyNumberFormat="1" applyFont="1" applyFill="1" applyBorder="1" applyAlignment="1" applyProtection="1">
      <alignment vertical="center" wrapText="1"/>
      <protection locked="0"/>
    </xf>
    <xf numFmtId="0" fontId="91" fillId="0" borderId="52" xfId="0" applyNumberFormat="1" applyFont="1" applyBorder="1" applyAlignment="1" applyProtection="1">
      <alignment horizontal="justify" vertical="center" wrapText="1"/>
      <protection locked="0"/>
    </xf>
    <xf numFmtId="43" fontId="103" fillId="33" borderId="47" xfId="0" applyNumberFormat="1" applyFont="1" applyFill="1" applyBorder="1" applyAlignment="1" applyProtection="1">
      <alignment vertical="center" wrapText="1"/>
      <protection locked="0"/>
    </xf>
    <xf numFmtId="43" fontId="91" fillId="0" borderId="19" xfId="0" applyNumberFormat="1" applyFont="1" applyBorder="1" applyAlignment="1" applyProtection="1">
      <alignment horizontal="center" vertical="center" wrapText="1"/>
      <protection locked="0"/>
    </xf>
    <xf numFmtId="43" fontId="91" fillId="0" borderId="47" xfId="0" applyNumberFormat="1" applyFont="1" applyBorder="1" applyAlignment="1" applyProtection="1">
      <alignment horizontal="center" vertical="center" wrapText="1"/>
      <protection/>
    </xf>
    <xf numFmtId="43" fontId="91" fillId="0" borderId="33" xfId="0" applyNumberFormat="1" applyFont="1" applyBorder="1" applyAlignment="1" applyProtection="1">
      <alignment horizontal="center" vertical="center" wrapText="1"/>
      <protection/>
    </xf>
    <xf numFmtId="0" fontId="7" fillId="0" borderId="0" xfId="57" applyFont="1" applyAlignment="1">
      <alignment horizontal="left" vertical="top" wrapText="1"/>
      <protection/>
    </xf>
    <xf numFmtId="0" fontId="6" fillId="0" borderId="0" xfId="57" applyFont="1" applyAlignment="1">
      <alignment horizontal="left" wrapText="1"/>
      <protection/>
    </xf>
    <xf numFmtId="0" fontId="19" fillId="0" borderId="0" xfId="57" applyFont="1" applyAlignment="1">
      <alignment horizontal="center"/>
      <protection/>
    </xf>
    <xf numFmtId="43" fontId="12" fillId="0" borderId="10" xfId="52" applyNumberFormat="1" applyFont="1" applyFill="1" applyBorder="1">
      <alignment/>
      <protection/>
    </xf>
    <xf numFmtId="43" fontId="12" fillId="0" borderId="61" xfId="52" applyNumberFormat="1" applyFont="1" applyFill="1" applyBorder="1">
      <alignment/>
      <protection/>
    </xf>
    <xf numFmtId="43" fontId="12" fillId="0" borderId="10" xfId="52" applyNumberFormat="1" applyFont="1" applyFill="1" applyBorder="1" applyProtection="1">
      <alignment/>
      <protection/>
    </xf>
    <xf numFmtId="43" fontId="12" fillId="0" borderId="10" xfId="52" applyNumberFormat="1" applyFont="1" applyFill="1" applyBorder="1" applyAlignment="1">
      <alignment/>
      <protection/>
    </xf>
    <xf numFmtId="43" fontId="12" fillId="0" borderId="25" xfId="52" applyNumberFormat="1" applyFont="1" applyFill="1" applyBorder="1">
      <alignment/>
      <protection/>
    </xf>
    <xf numFmtId="43" fontId="12" fillId="0" borderId="25" xfId="52" applyNumberFormat="1" applyFont="1" applyFill="1" applyBorder="1" applyAlignment="1">
      <alignment/>
      <protection/>
    </xf>
    <xf numFmtId="0" fontId="12" fillId="0" borderId="10" xfId="52" applyFont="1" applyFill="1" applyBorder="1" applyProtection="1">
      <alignment/>
      <protection/>
    </xf>
    <xf numFmtId="0" fontId="12" fillId="0" borderId="10" xfId="52" applyFont="1" applyFill="1" applyBorder="1" applyAlignment="1">
      <alignment wrapText="1"/>
      <protection/>
    </xf>
    <xf numFmtId="43" fontId="12" fillId="0" borderId="10" xfId="52" applyNumberFormat="1" applyFont="1" applyFill="1" applyBorder="1" applyAlignment="1">
      <alignment wrapText="1"/>
      <protection/>
    </xf>
    <xf numFmtId="43" fontId="12" fillId="0" borderId="25" xfId="52" applyNumberFormat="1" applyFont="1" applyFill="1" applyBorder="1" applyAlignment="1">
      <alignment wrapText="1"/>
      <protection/>
    </xf>
    <xf numFmtId="0" fontId="13" fillId="0" borderId="46" xfId="52" applyFont="1" applyFill="1" applyBorder="1" applyAlignment="1">
      <alignment horizontal="center"/>
      <protection/>
    </xf>
    <xf numFmtId="4" fontId="13" fillId="0" borderId="10" xfId="52" applyNumberFormat="1" applyFont="1" applyFill="1" applyBorder="1" applyAlignment="1">
      <alignment horizontal="right"/>
      <protection/>
    </xf>
    <xf numFmtId="0" fontId="13" fillId="0" borderId="10" xfId="52" applyFont="1" applyFill="1" applyBorder="1" applyAlignment="1">
      <alignment horizontal="center"/>
      <protection/>
    </xf>
    <xf numFmtId="0" fontId="13" fillId="0" borderId="10" xfId="52" applyFont="1" applyFill="1" applyBorder="1" applyAlignment="1">
      <alignment horizontal="right"/>
      <protection/>
    </xf>
    <xf numFmtId="0" fontId="12" fillId="0" borderId="46" xfId="52" applyFont="1" applyFill="1" applyBorder="1">
      <alignment/>
      <protection/>
    </xf>
    <xf numFmtId="4" fontId="13" fillId="0" borderId="10" xfId="52" applyNumberFormat="1" applyFont="1" applyFill="1" applyBorder="1">
      <alignment/>
      <protection/>
    </xf>
    <xf numFmtId="4" fontId="13" fillId="0" borderId="25" xfId="52" applyNumberFormat="1" applyFont="1" applyFill="1" applyBorder="1">
      <alignment/>
      <protection/>
    </xf>
    <xf numFmtId="0" fontId="12" fillId="0" borderId="62" xfId="52" applyFont="1" applyFill="1" applyBorder="1">
      <alignment/>
      <protection/>
    </xf>
    <xf numFmtId="43" fontId="12" fillId="0" borderId="25" xfId="52" applyNumberFormat="1" applyFont="1" applyFill="1" applyBorder="1" applyProtection="1">
      <alignment/>
      <protection/>
    </xf>
    <xf numFmtId="43" fontId="91" fillId="0" borderId="36" xfId="0" applyNumberFormat="1" applyFont="1" applyBorder="1" applyAlignment="1" applyProtection="1">
      <alignment horizontal="center" vertical="center" wrapText="1"/>
      <protection locked="0"/>
    </xf>
    <xf numFmtId="43" fontId="104" fillId="0" borderId="36" xfId="0" applyNumberFormat="1" applyFont="1" applyBorder="1" applyAlignment="1" applyProtection="1">
      <alignment horizontal="center" vertical="center" wrapText="1"/>
      <protection locked="0"/>
    </xf>
    <xf numFmtId="0" fontId="91" fillId="0" borderId="39" xfId="0" applyFont="1" applyBorder="1" applyAlignment="1">
      <alignment horizontal="center" vertical="center" wrapText="1"/>
    </xf>
    <xf numFmtId="0" fontId="91" fillId="0" borderId="40" xfId="0" applyFont="1" applyBorder="1" applyAlignment="1">
      <alignment horizontal="center" vertical="center" wrapText="1"/>
    </xf>
    <xf numFmtId="43" fontId="91" fillId="0" borderId="47" xfId="0" applyNumberFormat="1" applyFont="1" applyBorder="1" applyAlignment="1" applyProtection="1">
      <alignment horizontal="right" vertical="center"/>
      <protection locked="0"/>
    </xf>
    <xf numFmtId="43" fontId="91" fillId="0" borderId="49" xfId="0" applyNumberFormat="1" applyFont="1" applyBorder="1" applyAlignment="1" applyProtection="1">
      <alignment horizontal="right" vertical="center"/>
      <protection locked="0"/>
    </xf>
    <xf numFmtId="43" fontId="91" fillId="0" borderId="50" xfId="0" applyNumberFormat="1" applyFont="1" applyBorder="1" applyAlignment="1" applyProtection="1">
      <alignment horizontal="right" vertical="center"/>
      <protection locked="0"/>
    </xf>
    <xf numFmtId="43" fontId="91" fillId="0" borderId="28" xfId="0" applyNumberFormat="1" applyFont="1" applyBorder="1" applyAlignment="1">
      <alignment horizontal="right" vertical="center"/>
    </xf>
    <xf numFmtId="43" fontId="91" fillId="0" borderId="25" xfId="0" applyNumberFormat="1" applyFont="1" applyBorder="1" applyAlignment="1" applyProtection="1">
      <alignment horizontal="right" vertical="center"/>
      <protection locked="0"/>
    </xf>
    <xf numFmtId="43" fontId="91" fillId="0" borderId="10" xfId="0" applyNumberFormat="1" applyFont="1" applyBorder="1" applyAlignment="1" applyProtection="1">
      <alignment horizontal="right" vertical="center"/>
      <protection locked="0"/>
    </xf>
    <xf numFmtId="43" fontId="91" fillId="0" borderId="17" xfId="0" applyNumberFormat="1" applyFont="1" applyBorder="1" applyAlignment="1" applyProtection="1">
      <alignment horizontal="right" vertical="center"/>
      <protection locked="0"/>
    </xf>
    <xf numFmtId="43" fontId="91" fillId="0" borderId="27" xfId="0" applyNumberFormat="1" applyFont="1" applyBorder="1" applyAlignment="1">
      <alignment horizontal="right" vertical="center"/>
    </xf>
    <xf numFmtId="0" fontId="91" fillId="0" borderId="22" xfId="0" applyFont="1" applyBorder="1" applyAlignment="1">
      <alignment horizontal="justify" vertical="center" wrapText="1"/>
    </xf>
    <xf numFmtId="0" fontId="91" fillId="0" borderId="21" xfId="0" applyFont="1" applyBorder="1" applyAlignment="1">
      <alignment horizontal="center" vertical="center" wrapText="1"/>
    </xf>
    <xf numFmtId="0" fontId="91" fillId="0" borderId="42" xfId="0" applyFont="1" applyBorder="1" applyAlignment="1">
      <alignment horizontal="center" vertical="center" wrapText="1"/>
    </xf>
    <xf numFmtId="0" fontId="91" fillId="0" borderId="63" xfId="0" applyFont="1" applyBorder="1" applyAlignment="1">
      <alignment horizontal="center" vertical="center" wrapText="1"/>
    </xf>
    <xf numFmtId="0" fontId="91" fillId="0" borderId="64" xfId="0" applyFont="1" applyBorder="1" applyAlignment="1">
      <alignment horizontal="center" vertical="center" wrapText="1"/>
    </xf>
    <xf numFmtId="0" fontId="91" fillId="0" borderId="65" xfId="0" applyFont="1" applyBorder="1" applyAlignment="1">
      <alignment horizontal="center" vertical="center" wrapText="1"/>
    </xf>
    <xf numFmtId="0" fontId="104" fillId="0" borderId="23" xfId="0" applyFont="1" applyBorder="1" applyAlignment="1">
      <alignment horizontal="center" vertical="center" wrapText="1"/>
    </xf>
    <xf numFmtId="43" fontId="91" fillId="0" borderId="39" xfId="0" applyNumberFormat="1" applyFont="1" applyBorder="1" applyAlignment="1">
      <alignment horizontal="center" vertical="center" wrapText="1"/>
    </xf>
    <xf numFmtId="43" fontId="91" fillId="0" borderId="66" xfId="0" applyNumberFormat="1" applyFont="1" applyBorder="1" applyAlignment="1" applyProtection="1">
      <alignment horizontal="center" vertical="center" wrapText="1"/>
      <protection locked="0"/>
    </xf>
    <xf numFmtId="43" fontId="91" fillId="0" borderId="38" xfId="0" applyNumberFormat="1" applyFont="1" applyBorder="1" applyAlignment="1" applyProtection="1">
      <alignment horizontal="justify" vertical="center" wrapText="1"/>
      <protection locked="0"/>
    </xf>
    <xf numFmtId="43" fontId="91" fillId="0" borderId="12" xfId="0" applyNumberFormat="1" applyFont="1" applyBorder="1" applyAlignment="1" applyProtection="1">
      <alignment horizontal="justify" vertical="center" wrapText="1"/>
      <protection locked="0"/>
    </xf>
    <xf numFmtId="43" fontId="91" fillId="0" borderId="59" xfId="0" applyNumberFormat="1" applyFont="1" applyBorder="1" applyAlignment="1" applyProtection="1">
      <alignment horizontal="justify" vertical="center" wrapText="1"/>
      <protection locked="0"/>
    </xf>
    <xf numFmtId="43" fontId="91" fillId="0" borderId="67" xfId="0" applyNumberFormat="1" applyFont="1" applyBorder="1" applyAlignment="1">
      <alignment horizontal="center" vertical="center" wrapText="1"/>
    </xf>
    <xf numFmtId="0" fontId="91" fillId="0" borderId="42" xfId="0" applyFont="1" applyBorder="1" applyAlignment="1">
      <alignment horizontal="justify" vertical="center" wrapText="1"/>
    </xf>
    <xf numFmtId="0" fontId="91" fillId="0" borderId="63" xfId="0" applyFont="1" applyBorder="1" applyAlignment="1">
      <alignment horizontal="justify" vertical="center" wrapText="1"/>
    </xf>
    <xf numFmtId="0" fontId="91" fillId="0" borderId="64" xfId="0" applyFont="1" applyBorder="1" applyAlignment="1">
      <alignment horizontal="justify" vertical="center" wrapText="1"/>
    </xf>
    <xf numFmtId="0" fontId="91" fillId="0" borderId="65" xfId="0" applyFont="1" applyBorder="1" applyAlignment="1">
      <alignment horizontal="justify" vertical="center" wrapText="1"/>
    </xf>
    <xf numFmtId="0" fontId="104" fillId="0" borderId="23" xfId="0" applyFont="1" applyBorder="1" applyAlignment="1">
      <alignment horizontal="justify" vertical="center" wrapText="1"/>
    </xf>
    <xf numFmtId="43" fontId="91" fillId="0" borderId="39" xfId="0" applyNumberFormat="1" applyFont="1" applyBorder="1" applyAlignment="1">
      <alignment vertical="center" wrapText="1"/>
    </xf>
    <xf numFmtId="43" fontId="91" fillId="0" borderId="12" xfId="0" applyNumberFormat="1" applyFont="1" applyBorder="1" applyAlignment="1" applyProtection="1">
      <alignment horizontal="justify" vertical="center"/>
      <protection locked="0"/>
    </xf>
    <xf numFmtId="43" fontId="91" fillId="0" borderId="68" xfId="0" applyNumberFormat="1" applyFont="1" applyBorder="1" applyAlignment="1" applyProtection="1">
      <alignment horizontal="justify" vertical="center"/>
      <protection locked="0"/>
    </xf>
    <xf numFmtId="0" fontId="91" fillId="0" borderId="22" xfId="0" applyFont="1" applyBorder="1" applyAlignment="1">
      <alignment horizontal="justify" vertical="center"/>
    </xf>
    <xf numFmtId="0" fontId="91" fillId="0" borderId="69" xfId="0" applyFont="1" applyBorder="1" applyAlignment="1">
      <alignment horizontal="justify" vertical="center"/>
    </xf>
    <xf numFmtId="0" fontId="91" fillId="0" borderId="70" xfId="0" applyFont="1" applyBorder="1" applyAlignment="1">
      <alignment horizontal="justify" vertical="center" wrapText="1"/>
    </xf>
    <xf numFmtId="0" fontId="91" fillId="0" borderId="70" xfId="0" applyFont="1" applyBorder="1" applyAlignment="1">
      <alignment horizontal="justify" vertical="center"/>
    </xf>
    <xf numFmtId="0" fontId="91" fillId="0" borderId="71" xfId="0" applyFont="1" applyBorder="1" applyAlignment="1">
      <alignment horizontal="justify" vertical="center"/>
    </xf>
    <xf numFmtId="0" fontId="91" fillId="0" borderId="72" xfId="0" applyFont="1" applyBorder="1" applyAlignment="1">
      <alignment horizontal="center" vertical="center" wrapText="1"/>
    </xf>
    <xf numFmtId="0" fontId="91" fillId="0" borderId="68" xfId="0" applyFont="1" applyBorder="1" applyAlignment="1">
      <alignment horizontal="justify" vertical="center" wrapText="1"/>
    </xf>
    <xf numFmtId="0" fontId="11" fillId="0" borderId="0" xfId="0" applyFont="1" applyAlignment="1">
      <alignment horizontal="left"/>
    </xf>
    <xf numFmtId="0" fontId="22" fillId="0" borderId="10" xfId="58" applyFont="1" applyBorder="1" applyAlignment="1">
      <alignment horizontal="center" vertical="top"/>
      <protection/>
    </xf>
    <xf numFmtId="0" fontId="39" fillId="0" borderId="13" xfId="0" applyFont="1" applyBorder="1" applyAlignment="1">
      <alignment horizontal="right" wrapText="1"/>
    </xf>
    <xf numFmtId="0" fontId="12" fillId="0" borderId="25" xfId="52" applyFont="1" applyFill="1" applyBorder="1" applyProtection="1">
      <alignment/>
      <protection/>
    </xf>
    <xf numFmtId="0" fontId="12" fillId="0" borderId="25" xfId="52" applyFont="1" applyFill="1" applyBorder="1" applyAlignment="1">
      <alignment wrapText="1"/>
      <protection/>
    </xf>
    <xf numFmtId="43" fontId="11" fillId="0" borderId="13" xfId="52" applyNumberFormat="1" applyFont="1" applyFill="1" applyBorder="1" applyAlignment="1">
      <alignment horizontal="right"/>
      <protection/>
    </xf>
    <xf numFmtId="43" fontId="12" fillId="0" borderId="13" xfId="52" applyNumberFormat="1" applyFont="1" applyFill="1" applyBorder="1" applyAlignment="1" applyProtection="1">
      <alignment horizontal="right"/>
      <protection/>
    </xf>
    <xf numFmtId="43" fontId="12" fillId="0" borderId="13" xfId="52" applyNumberFormat="1" applyFont="1" applyFill="1" applyBorder="1" applyAlignment="1">
      <alignment horizontal="right"/>
      <protection/>
    </xf>
    <xf numFmtId="43" fontId="12" fillId="0" borderId="14" xfId="52" applyNumberFormat="1" applyFont="1" applyFill="1" applyBorder="1" applyAlignment="1" applyProtection="1">
      <alignment horizontal="right"/>
      <protection locked="0"/>
    </xf>
    <xf numFmtId="43" fontId="12" fillId="0" borderId="61" xfId="52" applyNumberFormat="1" applyFont="1" applyFill="1" applyBorder="1" applyAlignment="1" applyProtection="1">
      <alignment horizontal="right"/>
      <protection locked="0"/>
    </xf>
    <xf numFmtId="43" fontId="12" fillId="0" borderId="17" xfId="52" applyNumberFormat="1" applyFont="1" applyFill="1" applyBorder="1" applyAlignment="1">
      <alignment horizontal="right"/>
      <protection/>
    </xf>
    <xf numFmtId="43" fontId="12" fillId="0" borderId="53" xfId="52" applyNumberFormat="1" applyFont="1" applyFill="1" applyBorder="1" applyAlignment="1">
      <alignment horizontal="right"/>
      <protection/>
    </xf>
    <xf numFmtId="43" fontId="12" fillId="0" borderId="21" xfId="52" applyNumberFormat="1" applyFont="1" applyFill="1" applyBorder="1" applyAlignment="1">
      <alignment horizontal="right"/>
      <protection/>
    </xf>
    <xf numFmtId="43" fontId="12" fillId="0" borderId="25" xfId="52" applyNumberFormat="1" applyFont="1" applyFill="1" applyBorder="1" applyAlignment="1">
      <alignment horizontal="right"/>
      <protection/>
    </xf>
    <xf numFmtId="43" fontId="12" fillId="0" borderId="10" xfId="52" applyNumberFormat="1" applyFont="1" applyFill="1" applyBorder="1" applyAlignment="1">
      <alignment horizontal="right"/>
      <protection/>
    </xf>
    <xf numFmtId="43" fontId="13" fillId="0" borderId="13" xfId="52" applyNumberFormat="1" applyFont="1" applyFill="1" applyBorder="1" applyAlignment="1">
      <alignment horizontal="right"/>
      <protection/>
    </xf>
    <xf numFmtId="43" fontId="13" fillId="0" borderId="14" xfId="52" applyNumberFormat="1" applyFont="1" applyFill="1" applyBorder="1" applyAlignment="1">
      <alignment horizontal="right"/>
      <protection/>
    </xf>
    <xf numFmtId="43" fontId="13" fillId="0" borderId="21" xfId="52" applyNumberFormat="1" applyFont="1" applyFill="1" applyBorder="1" applyAlignment="1">
      <alignment horizontal="right"/>
      <protection/>
    </xf>
    <xf numFmtId="43" fontId="13" fillId="0" borderId="12" xfId="52" applyNumberFormat="1" applyFont="1" applyFill="1" applyBorder="1" applyAlignment="1">
      <alignment horizontal="right"/>
      <protection/>
    </xf>
    <xf numFmtId="43" fontId="13" fillId="0" borderId="25" xfId="52" applyNumberFormat="1" applyFont="1" applyFill="1" applyBorder="1" applyAlignment="1">
      <alignment horizontal="right"/>
      <protection/>
    </xf>
    <xf numFmtId="43" fontId="13" fillId="0" borderId="73" xfId="52" applyNumberFormat="1" applyFont="1" applyFill="1" applyBorder="1" applyAlignment="1">
      <alignment horizontal="right"/>
      <protection/>
    </xf>
    <xf numFmtId="43" fontId="13" fillId="0" borderId="10" xfId="52" applyNumberFormat="1" applyFont="1" applyFill="1" applyBorder="1" applyAlignment="1">
      <alignment horizontal="right"/>
      <protection/>
    </xf>
    <xf numFmtId="43" fontId="13" fillId="0" borderId="53" xfId="52" applyNumberFormat="1" applyFont="1" applyFill="1" applyBorder="1" applyAlignment="1">
      <alignment horizontal="right"/>
      <protection/>
    </xf>
    <xf numFmtId="43" fontId="13" fillId="0" borderId="54" xfId="52" applyNumberFormat="1" applyFont="1" applyFill="1" applyBorder="1" applyAlignment="1">
      <alignment horizontal="right"/>
      <protection/>
    </xf>
    <xf numFmtId="0" fontId="13" fillId="0" borderId="25" xfId="52" applyFont="1" applyFill="1" applyBorder="1" applyAlignment="1">
      <alignment horizontal="center"/>
      <protection/>
    </xf>
    <xf numFmtId="0" fontId="13" fillId="0" borderId="25" xfId="52" applyFont="1" applyFill="1" applyBorder="1" applyAlignment="1">
      <alignment horizontal="right"/>
      <protection/>
    </xf>
    <xf numFmtId="43" fontId="13" fillId="0" borderId="13" xfId="52" applyNumberFormat="1" applyFont="1" applyFill="1" applyBorder="1">
      <alignment/>
      <protection/>
    </xf>
    <xf numFmtId="43" fontId="13" fillId="0" borderId="14" xfId="52" applyNumberFormat="1" applyFont="1" applyFill="1" applyBorder="1">
      <alignment/>
      <protection/>
    </xf>
    <xf numFmtId="43" fontId="13" fillId="0" borderId="21" xfId="52" applyNumberFormat="1" applyFont="1" applyFill="1" applyBorder="1">
      <alignment/>
      <protection/>
    </xf>
    <xf numFmtId="43" fontId="13" fillId="0" borderId="25" xfId="52" applyNumberFormat="1" applyFont="1" applyFill="1" applyBorder="1">
      <alignment/>
      <protection/>
    </xf>
    <xf numFmtId="43" fontId="13" fillId="0" borderId="10" xfId="52" applyNumberFormat="1" applyFont="1" applyFill="1" applyBorder="1">
      <alignment/>
      <protection/>
    </xf>
    <xf numFmtId="43" fontId="13" fillId="0" borderId="54" xfId="52" applyNumberFormat="1" applyFont="1" applyFill="1" applyBorder="1">
      <alignment/>
      <protection/>
    </xf>
    <xf numFmtId="43" fontId="13" fillId="0" borderId="25" xfId="52" applyNumberFormat="1" applyFont="1" applyFill="1" applyBorder="1" applyAlignment="1">
      <alignment/>
      <protection/>
    </xf>
    <xf numFmtId="43" fontId="13" fillId="0" borderId="10" xfId="52" applyNumberFormat="1" applyFont="1" applyFill="1" applyBorder="1" applyAlignment="1">
      <alignment/>
      <protection/>
    </xf>
    <xf numFmtId="0" fontId="13" fillId="0" borderId="13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2" fillId="0" borderId="0" xfId="52" applyFont="1" applyBorder="1" applyAlignment="1">
      <alignment horizontal="right"/>
      <protection/>
    </xf>
    <xf numFmtId="43" fontId="91" fillId="0" borderId="32" xfId="0" applyNumberFormat="1" applyFont="1" applyBorder="1" applyAlignment="1">
      <alignment horizontal="center" vertical="center" wrapText="1"/>
    </xf>
    <xf numFmtId="0" fontId="91" fillId="0" borderId="52" xfId="0" applyNumberFormat="1" applyFont="1" applyBorder="1" applyAlignment="1" applyProtection="1">
      <alignment horizontal="center" vertical="center" wrapText="1"/>
      <protection locked="0"/>
    </xf>
    <xf numFmtId="0" fontId="8" fillId="0" borderId="0" xfId="57" applyFont="1" applyAlignment="1">
      <alignment horizontal="center"/>
      <protection/>
    </xf>
    <xf numFmtId="0" fontId="0" fillId="0" borderId="0" xfId="0" applyAlignment="1">
      <alignment horizontal="center"/>
    </xf>
    <xf numFmtId="0" fontId="19" fillId="0" borderId="75" xfId="57" applyFont="1" applyFill="1" applyBorder="1" applyAlignment="1">
      <alignment horizontal="left" vertical="top" wrapText="1"/>
      <protection/>
    </xf>
    <xf numFmtId="0" fontId="19" fillId="0" borderId="24" xfId="57" applyFont="1" applyFill="1" applyBorder="1" applyAlignment="1">
      <alignment horizontal="left" vertical="top" wrapText="1"/>
      <protection/>
    </xf>
    <xf numFmtId="0" fontId="19" fillId="0" borderId="41" xfId="57" applyFont="1" applyBorder="1" applyAlignment="1">
      <alignment vertical="top"/>
      <protection/>
    </xf>
    <xf numFmtId="0" fontId="19" fillId="0" borderId="23" xfId="57" applyFont="1" applyBorder="1" applyAlignment="1">
      <alignment vertical="top"/>
      <protection/>
    </xf>
    <xf numFmtId="0" fontId="91" fillId="0" borderId="76" xfId="0" applyFont="1" applyBorder="1" applyAlignment="1">
      <alignment horizontal="center" vertical="center" wrapText="1"/>
    </xf>
    <xf numFmtId="0" fontId="91" fillId="0" borderId="39" xfId="0" applyFont="1" applyBorder="1" applyAlignment="1">
      <alignment horizontal="center" vertical="center" wrapText="1"/>
    </xf>
    <xf numFmtId="0" fontId="91" fillId="0" borderId="77" xfId="0" applyFont="1" applyBorder="1" applyAlignment="1">
      <alignment horizontal="justify" vertical="center" wrapText="1"/>
    </xf>
    <xf numFmtId="0" fontId="0" fillId="0" borderId="24" xfId="0" applyBorder="1" applyAlignment="1">
      <alignment vertical="center" wrapText="1"/>
    </xf>
    <xf numFmtId="0" fontId="100" fillId="0" borderId="0" xfId="0" applyFont="1" applyAlignment="1">
      <alignment horizontal="left"/>
    </xf>
    <xf numFmtId="0" fontId="91" fillId="0" borderId="43" xfId="0" applyFont="1" applyBorder="1" applyAlignment="1">
      <alignment horizontal="center" vertical="center" wrapText="1"/>
    </xf>
    <xf numFmtId="0" fontId="91" fillId="0" borderId="40" xfId="0" applyFont="1" applyBorder="1" applyAlignment="1">
      <alignment horizontal="center" vertical="center" wrapText="1"/>
    </xf>
    <xf numFmtId="0" fontId="91" fillId="0" borderId="20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91" fillId="0" borderId="45" xfId="0" applyFont="1" applyBorder="1" applyAlignment="1">
      <alignment horizontal="center" vertical="center" wrapText="1"/>
    </xf>
    <xf numFmtId="0" fontId="91" fillId="0" borderId="33" xfId="0" applyFont="1" applyBorder="1" applyAlignment="1">
      <alignment horizontal="center" vertical="center" wrapText="1"/>
    </xf>
    <xf numFmtId="0" fontId="91" fillId="0" borderId="26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34" xfId="0" applyFont="1" applyBorder="1" applyAlignment="1">
      <alignment horizontal="center" vertical="center" wrapText="1"/>
    </xf>
    <xf numFmtId="0" fontId="91" fillId="0" borderId="36" xfId="0" applyFont="1" applyBorder="1" applyAlignment="1">
      <alignment horizontal="center" vertical="center" wrapText="1"/>
    </xf>
    <xf numFmtId="0" fontId="91" fillId="0" borderId="78" xfId="0" applyFont="1" applyBorder="1" applyAlignment="1">
      <alignment horizontal="center" vertical="center" wrapText="1"/>
    </xf>
    <xf numFmtId="0" fontId="91" fillId="0" borderId="77" xfId="0" applyFont="1" applyBorder="1" applyAlignment="1">
      <alignment horizontal="center" vertical="center" wrapText="1"/>
    </xf>
    <xf numFmtId="0" fontId="91" fillId="0" borderId="5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0" fillId="0" borderId="0" xfId="0" applyFont="1" applyAlignment="1">
      <alignment horizontal="left" wrapText="1"/>
    </xf>
    <xf numFmtId="0" fontId="91" fillId="0" borderId="18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91" fillId="0" borderId="79" xfId="0" applyFont="1" applyBorder="1" applyAlignment="1">
      <alignment horizontal="center" vertical="center"/>
    </xf>
    <xf numFmtId="0" fontId="91" fillId="0" borderId="68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45" xfId="0" applyFont="1" applyBorder="1" applyAlignment="1">
      <alignment horizontal="center" vertical="center"/>
    </xf>
    <xf numFmtId="0" fontId="93" fillId="0" borderId="80" xfId="0" applyFont="1" applyBorder="1" applyAlignment="1">
      <alignment horizontal="center" vertical="center"/>
    </xf>
    <xf numFmtId="0" fontId="93" fillId="0" borderId="34" xfId="0" applyFont="1" applyBorder="1" applyAlignment="1">
      <alignment horizontal="center" vertical="center"/>
    </xf>
    <xf numFmtId="0" fontId="93" fillId="0" borderId="39" xfId="0" applyFont="1" applyBorder="1" applyAlignment="1">
      <alignment/>
    </xf>
    <xf numFmtId="0" fontId="0" fillId="0" borderId="0" xfId="0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91" fillId="0" borderId="81" xfId="0" applyFont="1" applyBorder="1" applyAlignment="1">
      <alignment horizontal="justify" vertical="center" wrapText="1"/>
    </xf>
    <xf numFmtId="0" fontId="0" fillId="0" borderId="82" xfId="0" applyBorder="1" applyAlignment="1">
      <alignment horizontal="justify" vertical="center" wrapText="1"/>
    </xf>
    <xf numFmtId="0" fontId="100" fillId="0" borderId="0" xfId="0" applyFont="1" applyAlignment="1">
      <alignment wrapText="1"/>
    </xf>
    <xf numFmtId="0" fontId="93" fillId="0" borderId="0" xfId="0" applyFont="1" applyAlignment="1">
      <alignment wrapText="1"/>
    </xf>
    <xf numFmtId="0" fontId="96" fillId="33" borderId="43" xfId="0" applyFont="1" applyFill="1" applyBorder="1" applyAlignment="1">
      <alignment horizontal="center" vertical="top" wrapText="1"/>
    </xf>
    <xf numFmtId="0" fontId="96" fillId="33" borderId="40" xfId="0" applyFont="1" applyFill="1" applyBorder="1" applyAlignment="1">
      <alignment horizontal="center" vertical="top" wrapText="1"/>
    </xf>
    <xf numFmtId="0" fontId="96" fillId="33" borderId="20" xfId="0" applyFont="1" applyFill="1" applyBorder="1" applyAlignment="1">
      <alignment horizontal="center" wrapText="1"/>
    </xf>
    <xf numFmtId="0" fontId="96" fillId="33" borderId="45" xfId="0" applyFont="1" applyFill="1" applyBorder="1" applyAlignment="1">
      <alignment horizontal="center" wrapText="1"/>
    </xf>
    <xf numFmtId="0" fontId="96" fillId="33" borderId="26" xfId="0" applyFont="1" applyFill="1" applyBorder="1" applyAlignment="1">
      <alignment horizontal="center" vertical="center" wrapText="1"/>
    </xf>
    <xf numFmtId="0" fontId="96" fillId="0" borderId="27" xfId="0" applyFont="1" applyBorder="1" applyAlignment="1">
      <alignment horizontal="center" vertical="center" wrapText="1"/>
    </xf>
    <xf numFmtId="0" fontId="96" fillId="33" borderId="58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96" fillId="33" borderId="58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102" fillId="0" borderId="0" xfId="0" applyFont="1" applyAlignment="1">
      <alignment horizontal="left"/>
    </xf>
    <xf numFmtId="0" fontId="101" fillId="0" borderId="0" xfId="0" applyFont="1" applyAlignment="1">
      <alignment horizontal="left"/>
    </xf>
    <xf numFmtId="0" fontId="9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6" fillId="33" borderId="76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01" fillId="0" borderId="0" xfId="0" applyFont="1" applyAlignment="1">
      <alignment wrapText="1"/>
    </xf>
    <xf numFmtId="0" fontId="91" fillId="0" borderId="76" xfId="0" applyFont="1" applyBorder="1" applyAlignment="1">
      <alignment horizontal="center" vertical="center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93" fillId="0" borderId="27" xfId="0" applyFont="1" applyBorder="1" applyAlignment="1">
      <alignment horizontal="center" vertical="center" wrapText="1"/>
    </xf>
    <xf numFmtId="43" fontId="91" fillId="0" borderId="25" xfId="0" applyNumberFormat="1" applyFont="1" applyBorder="1" applyAlignment="1">
      <alignment horizontal="justify" vertical="center" wrapText="1"/>
    </xf>
    <xf numFmtId="43" fontId="93" fillId="0" borderId="25" xfId="0" applyNumberFormat="1" applyFont="1" applyBorder="1" applyAlignment="1">
      <alignment horizontal="justify" vertical="center" wrapText="1"/>
    </xf>
    <xf numFmtId="43" fontId="91" fillId="0" borderId="19" xfId="0" applyNumberFormat="1" applyFont="1" applyBorder="1" applyAlignment="1">
      <alignment horizontal="justify" vertical="center" wrapText="1"/>
    </xf>
    <xf numFmtId="43" fontId="93" fillId="0" borderId="19" xfId="0" applyNumberFormat="1" applyFont="1" applyBorder="1" applyAlignment="1">
      <alignment horizontal="justify" vertical="center" wrapText="1"/>
    </xf>
    <xf numFmtId="0" fontId="91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12" fillId="0" borderId="0" xfId="52" applyFont="1" applyAlignment="1">
      <alignment/>
      <protection/>
    </xf>
    <xf numFmtId="0" fontId="12" fillId="0" borderId="0" xfId="52" applyFont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left" vertical="center" wrapText="1"/>
      <protection/>
    </xf>
    <xf numFmtId="44" fontId="12" fillId="0" borderId="0" xfId="69" applyFont="1" applyAlignment="1">
      <alignment horizontal="left" wrapText="1"/>
    </xf>
    <xf numFmtId="0" fontId="12" fillId="0" borderId="0" xfId="52" applyFont="1" applyAlignment="1">
      <alignment horizontal="left" wrapText="1"/>
      <protection/>
    </xf>
    <xf numFmtId="0" fontId="14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23" fillId="0" borderId="0" xfId="58" applyFont="1" applyFill="1" applyBorder="1" applyAlignment="1">
      <alignment horizontal="left" vertical="center"/>
      <protection/>
    </xf>
    <xf numFmtId="4" fontId="23" fillId="0" borderId="0" xfId="5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58" applyNumberFormat="1" applyFont="1" applyBorder="1" applyAlignment="1" applyProtection="1">
      <alignment horizontal="right" vertical="center" shrinkToFit="1"/>
      <protection locked="0"/>
    </xf>
    <xf numFmtId="0" fontId="11" fillId="0" borderId="0" xfId="58" applyFont="1" applyAlignment="1">
      <alignment horizontal="center" vertical="center"/>
      <protection/>
    </xf>
    <xf numFmtId="0" fontId="13" fillId="0" borderId="0" xfId="58" applyFont="1" applyBorder="1" applyAlignment="1">
      <alignment horizontal="left" vertical="center" wrapText="1"/>
      <protection/>
    </xf>
    <xf numFmtId="0" fontId="21" fillId="34" borderId="10" xfId="58" applyFont="1" applyFill="1" applyBorder="1" applyAlignment="1">
      <alignment vertical="center"/>
      <protection/>
    </xf>
    <xf numFmtId="0" fontId="21" fillId="34" borderId="10" xfId="58" applyFont="1" applyFill="1" applyBorder="1" applyAlignment="1">
      <alignment horizontal="center" vertical="center"/>
      <protection/>
    </xf>
    <xf numFmtId="0" fontId="21" fillId="34" borderId="10" xfId="58" applyFont="1" applyFill="1" applyBorder="1" applyAlignment="1">
      <alignment horizontal="center" vertical="center" wrapText="1"/>
      <protection/>
    </xf>
    <xf numFmtId="4" fontId="23" fillId="0" borderId="10" xfId="58" applyNumberFormat="1" applyFont="1" applyBorder="1" applyAlignment="1" applyProtection="1">
      <alignment horizontal="center" vertical="center" shrinkToFit="1"/>
      <protection locked="0"/>
    </xf>
    <xf numFmtId="0" fontId="22" fillId="0" borderId="0" xfId="58" applyFont="1" applyFill="1" applyBorder="1" applyAlignment="1">
      <alignment horizontal="left" vertical="center"/>
      <protection/>
    </xf>
    <xf numFmtId="0" fontId="23" fillId="0" borderId="0" xfId="58" applyFont="1" applyBorder="1" applyAlignment="1">
      <alignment horizontal="left" vertical="center"/>
      <protection/>
    </xf>
    <xf numFmtId="4" fontId="22" fillId="0" borderId="0" xfId="5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8" applyNumberFormat="1" applyFont="1" applyBorder="1" applyAlignment="1" applyProtection="1">
      <alignment horizontal="right" vertical="center" shrinkToFit="1"/>
      <protection locked="0"/>
    </xf>
    <xf numFmtId="0" fontId="22" fillId="0" borderId="0" xfId="58" applyFont="1" applyFill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4" fontId="23" fillId="0" borderId="51" xfId="58" applyNumberFormat="1" applyFont="1" applyBorder="1" applyAlignment="1" applyProtection="1">
      <alignment horizontal="center" vertical="center" shrinkToFit="1"/>
      <protection locked="0"/>
    </xf>
    <xf numFmtId="4" fontId="23" fillId="0" borderId="83" xfId="58" applyNumberFormat="1" applyFont="1" applyBorder="1" applyAlignment="1" applyProtection="1">
      <alignment horizontal="center" vertical="center" shrinkToFit="1"/>
      <protection locked="0"/>
    </xf>
    <xf numFmtId="4" fontId="23" fillId="0" borderId="12" xfId="58" applyNumberFormat="1" applyFont="1" applyBorder="1" applyAlignment="1" applyProtection="1">
      <alignment horizontal="center" vertical="center" shrinkToFit="1"/>
      <protection locked="0"/>
    </xf>
    <xf numFmtId="4" fontId="22" fillId="0" borderId="0" xfId="58" applyNumberFormat="1" applyFont="1" applyFill="1" applyBorder="1" applyAlignment="1" applyProtection="1">
      <alignment horizontal="right" vertical="center" shrinkToFit="1"/>
      <protection/>
    </xf>
    <xf numFmtId="4" fontId="22" fillId="0" borderId="0" xfId="58" applyNumberFormat="1" applyFont="1" applyBorder="1" applyAlignment="1" applyProtection="1">
      <alignment horizontal="right" vertical="center" shrinkToFit="1"/>
      <protection/>
    </xf>
    <xf numFmtId="0" fontId="23" fillId="0" borderId="0" xfId="58" applyFont="1" applyFill="1" applyBorder="1" applyAlignment="1">
      <alignment horizontal="left" vertical="top"/>
      <protection/>
    </xf>
    <xf numFmtId="0" fontId="23" fillId="0" borderId="0" xfId="58" applyFont="1" applyBorder="1" applyAlignment="1">
      <alignment horizontal="left" vertical="top"/>
      <protection/>
    </xf>
    <xf numFmtId="49" fontId="23" fillId="0" borderId="0" xfId="58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58" applyNumberFormat="1" applyFont="1" applyBorder="1" applyAlignment="1" applyProtection="1">
      <alignment horizontal="left" vertical="center" wrapText="1"/>
      <protection locked="0"/>
    </xf>
    <xf numFmtId="49" fontId="22" fillId="0" borderId="0" xfId="58" applyNumberFormat="1" applyFont="1" applyFill="1" applyBorder="1" applyAlignment="1" applyProtection="1">
      <alignment horizontal="left" vertical="center"/>
      <protection/>
    </xf>
    <xf numFmtId="49" fontId="22" fillId="0" borderId="0" xfId="58" applyNumberFormat="1" applyFont="1" applyBorder="1" applyAlignment="1" applyProtection="1">
      <alignment horizontal="left" vertical="center"/>
      <protection/>
    </xf>
    <xf numFmtId="0" fontId="22" fillId="0" borderId="0" xfId="58" applyFont="1" applyFill="1" applyBorder="1" applyAlignment="1" applyProtection="1">
      <alignment horizontal="left" vertical="center"/>
      <protection/>
    </xf>
    <xf numFmtId="0" fontId="23" fillId="0" borderId="0" xfId="58" applyFont="1" applyBorder="1" applyAlignment="1" applyProtection="1">
      <alignment horizontal="left" vertical="center"/>
      <protection/>
    </xf>
    <xf numFmtId="4" fontId="22" fillId="0" borderId="0" xfId="58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58" applyNumberFormat="1" applyFont="1" applyBorder="1" applyAlignment="1" applyProtection="1">
      <alignment horizontal="right" vertical="center" shrinkToFit="1"/>
      <protection hidden="1"/>
    </xf>
    <xf numFmtId="49" fontId="23" fillId="0" borderId="0" xfId="58" applyNumberFormat="1" applyFont="1" applyFill="1" applyBorder="1" applyAlignment="1" applyProtection="1">
      <alignment horizontal="left" vertical="center"/>
      <protection/>
    </xf>
    <xf numFmtId="49" fontId="23" fillId="0" borderId="0" xfId="58" applyNumberFormat="1" applyFont="1" applyBorder="1" applyAlignment="1" applyProtection="1">
      <alignment horizontal="left" vertical="center"/>
      <protection/>
    </xf>
    <xf numFmtId="4" fontId="23" fillId="0" borderId="10" xfId="58" applyNumberFormat="1" applyFont="1" applyBorder="1" applyAlignment="1">
      <alignment horizontal="center" vertical="center"/>
      <protection/>
    </xf>
    <xf numFmtId="4" fontId="23" fillId="0" borderId="0" xfId="58" applyNumberFormat="1" applyFont="1" applyBorder="1" applyAlignment="1" applyProtection="1">
      <alignment horizontal="center" vertical="center" shrinkToFit="1"/>
      <protection locked="0"/>
    </xf>
    <xf numFmtId="0" fontId="22" fillId="0" borderId="0" xfId="58" applyFont="1" applyFill="1" applyBorder="1" applyAlignment="1">
      <alignment horizontal="left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10" xfId="58" applyFont="1" applyBorder="1" applyAlignment="1">
      <alignment horizontal="center" vertical="top"/>
      <protection/>
    </xf>
    <xf numFmtId="0" fontId="25" fillId="0" borderId="0" xfId="58" applyFont="1" applyAlignment="1">
      <alignment horizontal="left"/>
      <protection/>
    </xf>
    <xf numFmtId="0" fontId="16" fillId="0" borderId="0" xfId="58" applyFont="1" applyAlignment="1">
      <alignment horizontal="center" vertical="center" wrapText="1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horizontal="right"/>
      <protection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Fill="1" applyAlignment="1">
      <alignment horizont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left" wrapText="1"/>
      <protection/>
    </xf>
    <xf numFmtId="0" fontId="11" fillId="0" borderId="0" xfId="52" applyFont="1" applyFill="1" applyBorder="1" applyAlignment="1">
      <alignment horizontal="left"/>
      <protection/>
    </xf>
    <xf numFmtId="0" fontId="11" fillId="0" borderId="84" xfId="52" applyFont="1" applyFill="1" applyBorder="1" applyAlignment="1">
      <alignment horizontal="center" wrapText="1"/>
      <protection/>
    </xf>
    <xf numFmtId="0" fontId="13" fillId="0" borderId="46" xfId="52" applyFont="1" applyFill="1" applyBorder="1" applyAlignment="1">
      <alignment horizontal="center" wrapText="1"/>
      <protection/>
    </xf>
    <xf numFmtId="0" fontId="13" fillId="0" borderId="85" xfId="52" applyFont="1" applyFill="1" applyBorder="1" applyAlignment="1">
      <alignment horizontal="center" wrapText="1"/>
      <protection/>
    </xf>
    <xf numFmtId="0" fontId="13" fillId="0" borderId="25" xfId="52" applyFont="1" applyFill="1" applyBorder="1" applyAlignment="1">
      <alignment horizontal="center" wrapText="1"/>
      <protection/>
    </xf>
    <xf numFmtId="0" fontId="13" fillId="0" borderId="10" xfId="52" applyFont="1" applyFill="1" applyBorder="1" applyAlignment="1">
      <alignment horizontal="center" wrapText="1"/>
      <protection/>
    </xf>
    <xf numFmtId="0" fontId="13" fillId="0" borderId="46" xfId="52" applyFont="1" applyFill="1" applyBorder="1" applyAlignment="1">
      <alignment horizontal="right" vertical="center" wrapText="1"/>
      <protection/>
    </xf>
    <xf numFmtId="0" fontId="13" fillId="0" borderId="85" xfId="52" applyFont="1" applyFill="1" applyBorder="1" applyAlignment="1">
      <alignment horizontal="right" vertical="center" wrapText="1"/>
      <protection/>
    </xf>
    <xf numFmtId="0" fontId="13" fillId="0" borderId="86" xfId="52" applyFont="1" applyFill="1" applyBorder="1" applyAlignment="1">
      <alignment horizontal="right" vertical="center" wrapText="1"/>
      <protection/>
    </xf>
    <xf numFmtId="0" fontId="13" fillId="0" borderId="13" xfId="52" applyFont="1" applyFill="1" applyBorder="1" applyAlignment="1">
      <alignment wrapText="1"/>
      <protection/>
    </xf>
    <xf numFmtId="0" fontId="13" fillId="0" borderId="46" xfId="52" applyFont="1" applyFill="1" applyBorder="1" applyAlignment="1">
      <alignment wrapText="1"/>
      <protection/>
    </xf>
    <xf numFmtId="0" fontId="13" fillId="0" borderId="13" xfId="52" applyFont="1" applyFill="1" applyBorder="1" applyAlignment="1">
      <alignment/>
      <protection/>
    </xf>
    <xf numFmtId="0" fontId="13" fillId="0" borderId="87" xfId="52" applyFont="1" applyFill="1" applyBorder="1" applyAlignment="1">
      <alignment horizontal="center" wrapText="1"/>
      <protection/>
    </xf>
    <xf numFmtId="0" fontId="13" fillId="0" borderId="84" xfId="52" applyFont="1" applyFill="1" applyBorder="1" applyAlignment="1">
      <alignment horizontal="center" wrapText="1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/>
      <protection/>
    </xf>
    <xf numFmtId="0" fontId="13" fillId="0" borderId="88" xfId="52" applyFont="1" applyFill="1" applyBorder="1" applyAlignment="1">
      <alignment wrapText="1"/>
      <protection/>
    </xf>
    <xf numFmtId="0" fontId="13" fillId="0" borderId="89" xfId="52" applyFont="1" applyFill="1" applyBorder="1" applyAlignment="1">
      <alignment wrapText="1"/>
      <protection/>
    </xf>
    <xf numFmtId="0" fontId="13" fillId="0" borderId="90" xfId="52" applyFont="1" applyFill="1" applyBorder="1" applyAlignment="1">
      <alignment wrapText="1"/>
      <protection/>
    </xf>
    <xf numFmtId="0" fontId="13" fillId="0" borderId="0" xfId="52" applyFont="1" applyFill="1" applyAlignment="1">
      <alignment/>
      <protection/>
    </xf>
    <xf numFmtId="0" fontId="96" fillId="0" borderId="0" xfId="0" applyFont="1" applyAlignment="1">
      <alignment/>
    </xf>
    <xf numFmtId="0" fontId="13" fillId="0" borderId="14" xfId="52" applyFont="1" applyFill="1" applyBorder="1" applyAlignment="1">
      <alignment wrapText="1"/>
      <protection/>
    </xf>
    <xf numFmtId="0" fontId="21" fillId="0" borderId="13" xfId="52" applyFont="1" applyFill="1" applyBorder="1" applyAlignment="1">
      <alignment wrapText="1"/>
      <protection/>
    </xf>
    <xf numFmtId="0" fontId="21" fillId="0" borderId="46" xfId="52" applyFont="1" applyFill="1" applyBorder="1" applyAlignment="1">
      <alignment wrapText="1"/>
      <protection/>
    </xf>
    <xf numFmtId="0" fontId="21" fillId="0" borderId="46" xfId="52" applyFont="1" applyFill="1" applyBorder="1" applyAlignment="1">
      <alignment/>
      <protection/>
    </xf>
    <xf numFmtId="0" fontId="13" fillId="0" borderId="0" xfId="52" applyFont="1" applyFill="1" applyBorder="1" applyAlignment="1">
      <alignment horizontal="center" wrapText="1"/>
      <protection/>
    </xf>
    <xf numFmtId="0" fontId="13" fillId="0" borderId="0" xfId="52" applyFont="1" applyFill="1" applyBorder="1" applyAlignment="1">
      <alignment horizontal="center"/>
      <protection/>
    </xf>
    <xf numFmtId="0" fontId="13" fillId="0" borderId="0" xfId="52" applyFont="1" applyFill="1" applyBorder="1" applyAlignment="1">
      <alignment horizontal="left"/>
      <protection/>
    </xf>
    <xf numFmtId="0" fontId="12" fillId="0" borderId="46" xfId="52" applyFont="1" applyFill="1" applyBorder="1" applyAlignment="1">
      <alignment horizontal="center" wrapText="1"/>
      <protection/>
    </xf>
    <xf numFmtId="0" fontId="12" fillId="0" borderId="85" xfId="52" applyFont="1" applyFill="1" applyBorder="1" applyAlignment="1">
      <alignment horizontal="center" wrapText="1"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46" xfId="52" applyFont="1" applyFill="1" applyBorder="1" applyAlignment="1">
      <alignment wrapText="1"/>
      <protection/>
    </xf>
    <xf numFmtId="0" fontId="12" fillId="0" borderId="13" xfId="52" applyFont="1" applyFill="1" applyBorder="1" applyAlignment="1">
      <alignment/>
      <protection/>
    </xf>
    <xf numFmtId="0" fontId="12" fillId="0" borderId="91" xfId="52" applyFont="1" applyFill="1" applyBorder="1" applyAlignment="1">
      <alignment horizontal="center" wrapText="1"/>
      <protection/>
    </xf>
    <xf numFmtId="0" fontId="12" fillId="0" borderId="92" xfId="52" applyFont="1" applyFill="1" applyBorder="1" applyAlignment="1">
      <alignment horizontal="center" wrapText="1"/>
      <protection/>
    </xf>
    <xf numFmtId="0" fontId="11" fillId="0" borderId="13" xfId="52" applyFont="1" applyFill="1" applyBorder="1" applyAlignment="1">
      <alignment/>
      <protection/>
    </xf>
    <xf numFmtId="0" fontId="12" fillId="0" borderId="10" xfId="52" applyFont="1" applyFill="1" applyBorder="1" applyAlignment="1">
      <alignment horizontal="center" wrapText="1"/>
      <protection/>
    </xf>
    <xf numFmtId="0" fontId="12" fillId="0" borderId="14" xfId="52" applyFont="1" applyFill="1" applyBorder="1" applyAlignment="1">
      <alignment wrapText="1"/>
      <protection/>
    </xf>
    <xf numFmtId="0" fontId="12" fillId="0" borderId="62" xfId="52" applyFont="1" applyFill="1" applyBorder="1" applyAlignment="1">
      <alignment wrapText="1"/>
      <protection/>
    </xf>
    <xf numFmtId="0" fontId="12" fillId="0" borderId="51" xfId="52" applyFont="1" applyFill="1" applyBorder="1" applyAlignment="1">
      <alignment horizontal="center" wrapText="1"/>
      <protection/>
    </xf>
    <xf numFmtId="0" fontId="12" fillId="0" borderId="83" xfId="52" applyFont="1" applyFill="1" applyBorder="1" applyAlignment="1">
      <alignment horizontal="center" wrapText="1"/>
      <protection/>
    </xf>
    <xf numFmtId="0" fontId="12" fillId="0" borderId="54" xfId="52" applyFont="1" applyFill="1" applyBorder="1" applyAlignment="1">
      <alignment/>
      <protection/>
    </xf>
    <xf numFmtId="0" fontId="11" fillId="0" borderId="84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/>
      <protection/>
    </xf>
    <xf numFmtId="0" fontId="12" fillId="0" borderId="54" xfId="52" applyFont="1" applyFill="1" applyBorder="1" applyAlignment="1">
      <alignment wrapText="1"/>
      <protection/>
    </xf>
    <xf numFmtId="0" fontId="2" fillId="0" borderId="85" xfId="52" applyBorder="1" applyAlignment="1">
      <alignment wrapText="1"/>
      <protection/>
    </xf>
    <xf numFmtId="0" fontId="2" fillId="0" borderId="53" xfId="52" applyBorder="1" applyAlignment="1">
      <alignment wrapText="1"/>
      <protection/>
    </xf>
    <xf numFmtId="0" fontId="13" fillId="0" borderId="25" xfId="52" applyFont="1" applyFill="1" applyBorder="1" applyAlignment="1">
      <alignment horizontal="left" vertical="center" wrapText="1"/>
      <protection/>
    </xf>
    <xf numFmtId="0" fontId="12" fillId="0" borderId="0" xfId="52" applyFont="1" applyFill="1" applyAlignment="1">
      <alignment horizontal="left"/>
      <protection/>
    </xf>
    <xf numFmtId="0" fontId="93" fillId="0" borderId="0" xfId="0" applyFont="1" applyAlignment="1">
      <alignment horizontal="left"/>
    </xf>
    <xf numFmtId="0" fontId="12" fillId="0" borderId="0" xfId="52" applyFont="1" applyBorder="1" applyAlignment="1">
      <alignment horizontal="left" wrapText="1"/>
      <protection/>
    </xf>
    <xf numFmtId="0" fontId="12" fillId="0" borderId="0" xfId="52" applyFont="1" applyBorder="1" applyAlignment="1">
      <alignment horizontal="left"/>
      <protection/>
    </xf>
    <xf numFmtId="0" fontId="12" fillId="0" borderId="12" xfId="52" applyFont="1" applyFill="1" applyBorder="1" applyAlignment="1">
      <alignment horizontal="center" wrapText="1"/>
      <protection/>
    </xf>
    <xf numFmtId="0" fontId="13" fillId="0" borderId="0" xfId="52" applyFont="1" applyAlignment="1">
      <alignment wrapText="1"/>
      <protection/>
    </xf>
    <xf numFmtId="0" fontId="0" fillId="0" borderId="0" xfId="0" applyFont="1" applyAlignment="1">
      <alignment/>
    </xf>
    <xf numFmtId="0" fontId="11" fillId="0" borderId="0" xfId="52" applyFont="1" applyFill="1" applyBorder="1" applyAlignment="1">
      <alignment horizontal="center" wrapText="1"/>
      <protection/>
    </xf>
    <xf numFmtId="0" fontId="11" fillId="35" borderId="13" xfId="52" applyFont="1" applyFill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 wrapText="1"/>
      <protection/>
    </xf>
    <xf numFmtId="0" fontId="13" fillId="0" borderId="0" xfId="52" applyFont="1" applyBorder="1" applyAlignment="1">
      <alignment horizontal="center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35" borderId="54" xfId="52" applyFont="1" applyFill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9" fillId="0" borderId="0" xfId="52" applyFont="1" applyFill="1" applyAlignment="1">
      <alignment/>
      <protection/>
    </xf>
    <xf numFmtId="0" fontId="17" fillId="0" borderId="10" xfId="52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0" fontId="19" fillId="0" borderId="0" xfId="52" applyFont="1" applyFill="1">
      <alignment/>
      <protection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52" applyFont="1" applyBorder="1" applyAlignment="1">
      <alignment/>
      <protection/>
    </xf>
    <xf numFmtId="0" fontId="71" fillId="0" borderId="0" xfId="52" applyFont="1" applyFill="1">
      <alignment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 2 4" xfId="55"/>
    <cellStyle name="Normalny 3" xfId="56"/>
    <cellStyle name="Normalny_zał. 12 Informacja dodatkowa excel" xfId="57"/>
    <cellStyle name="Normalny_ZAŁ.2+inwentaryzacja-1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85725</xdr:rowOff>
    </xdr:from>
    <xdr:to>
      <xdr:col>1</xdr:col>
      <xdr:colOff>190500</xdr:colOff>
      <xdr:row>21</xdr:row>
      <xdr:rowOff>114300</xdr:rowOff>
    </xdr:to>
    <xdr:sp>
      <xdr:nvSpPr>
        <xdr:cNvPr id="1" name="Łącznik prosty 7"/>
        <xdr:cNvSpPr>
          <a:spLocks/>
        </xdr:cNvSpPr>
      </xdr:nvSpPr>
      <xdr:spPr>
        <a:xfrm>
          <a:off x="676275" y="5448300"/>
          <a:ext cx="18097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1133475</xdr:colOff>
      <xdr:row>23</xdr:row>
      <xdr:rowOff>2743200</xdr:rowOff>
    </xdr:to>
    <xdr:sp>
      <xdr:nvSpPr>
        <xdr:cNvPr id="2" name="Łącznik prosty 9"/>
        <xdr:cNvSpPr>
          <a:spLocks/>
        </xdr:cNvSpPr>
      </xdr:nvSpPr>
      <xdr:spPr>
        <a:xfrm>
          <a:off x="752475" y="8934450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2962275</xdr:rowOff>
    </xdr:to>
    <xdr:sp>
      <xdr:nvSpPr>
        <xdr:cNvPr id="3" name="Łącznik prosty 11"/>
        <xdr:cNvSpPr>
          <a:spLocks/>
        </xdr:cNvSpPr>
      </xdr:nvSpPr>
      <xdr:spPr>
        <a:xfrm>
          <a:off x="790575" y="9115425"/>
          <a:ext cx="1152525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10</xdr:row>
      <xdr:rowOff>457200</xdr:rowOff>
    </xdr:from>
    <xdr:to>
      <xdr:col>1</xdr:col>
      <xdr:colOff>2105025</xdr:colOff>
      <xdr:row>10</xdr:row>
      <xdr:rowOff>485775</xdr:rowOff>
    </xdr:to>
    <xdr:sp>
      <xdr:nvSpPr>
        <xdr:cNvPr id="1" name="Łącznik prosty 2"/>
        <xdr:cNvSpPr>
          <a:spLocks/>
        </xdr:cNvSpPr>
      </xdr:nvSpPr>
      <xdr:spPr>
        <a:xfrm>
          <a:off x="942975" y="2724150"/>
          <a:ext cx="157162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15</xdr:row>
      <xdr:rowOff>457200</xdr:rowOff>
    </xdr:from>
    <xdr:to>
      <xdr:col>1</xdr:col>
      <xdr:colOff>2105025</xdr:colOff>
      <xdr:row>15</xdr:row>
      <xdr:rowOff>485775</xdr:rowOff>
    </xdr:to>
    <xdr:sp>
      <xdr:nvSpPr>
        <xdr:cNvPr id="2" name="Łącznik prosty 5"/>
        <xdr:cNvSpPr>
          <a:spLocks/>
        </xdr:cNvSpPr>
      </xdr:nvSpPr>
      <xdr:spPr>
        <a:xfrm>
          <a:off x="942975" y="3743325"/>
          <a:ext cx="157162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20</xdr:row>
      <xdr:rowOff>457200</xdr:rowOff>
    </xdr:from>
    <xdr:to>
      <xdr:col>1</xdr:col>
      <xdr:colOff>2105025</xdr:colOff>
      <xdr:row>20</xdr:row>
      <xdr:rowOff>485775</xdr:rowOff>
    </xdr:to>
    <xdr:sp>
      <xdr:nvSpPr>
        <xdr:cNvPr id="3" name="Łącznik prosty 6"/>
        <xdr:cNvSpPr>
          <a:spLocks/>
        </xdr:cNvSpPr>
      </xdr:nvSpPr>
      <xdr:spPr>
        <a:xfrm>
          <a:off x="942975" y="4762500"/>
          <a:ext cx="157162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27</xdr:row>
      <xdr:rowOff>295275</xdr:rowOff>
    </xdr:from>
    <xdr:to>
      <xdr:col>1</xdr:col>
      <xdr:colOff>2105025</xdr:colOff>
      <xdr:row>27</xdr:row>
      <xdr:rowOff>314325</xdr:rowOff>
    </xdr:to>
    <xdr:sp>
      <xdr:nvSpPr>
        <xdr:cNvPr id="4" name="Łącznik prosty 7"/>
        <xdr:cNvSpPr>
          <a:spLocks/>
        </xdr:cNvSpPr>
      </xdr:nvSpPr>
      <xdr:spPr>
        <a:xfrm>
          <a:off x="942975" y="5981700"/>
          <a:ext cx="15716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32</xdr:row>
      <xdr:rowOff>295275</xdr:rowOff>
    </xdr:from>
    <xdr:to>
      <xdr:col>1</xdr:col>
      <xdr:colOff>2105025</xdr:colOff>
      <xdr:row>32</xdr:row>
      <xdr:rowOff>314325</xdr:rowOff>
    </xdr:to>
    <xdr:sp>
      <xdr:nvSpPr>
        <xdr:cNvPr id="5" name="Łącznik prosty 8"/>
        <xdr:cNvSpPr>
          <a:spLocks/>
        </xdr:cNvSpPr>
      </xdr:nvSpPr>
      <xdr:spPr>
        <a:xfrm>
          <a:off x="942975" y="6772275"/>
          <a:ext cx="15716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295275</xdr:rowOff>
    </xdr:from>
    <xdr:to>
      <xdr:col>1</xdr:col>
      <xdr:colOff>2105025</xdr:colOff>
      <xdr:row>37</xdr:row>
      <xdr:rowOff>314325</xdr:rowOff>
    </xdr:to>
    <xdr:sp>
      <xdr:nvSpPr>
        <xdr:cNvPr id="6" name="Łącznik prosty 9"/>
        <xdr:cNvSpPr>
          <a:spLocks/>
        </xdr:cNvSpPr>
      </xdr:nvSpPr>
      <xdr:spPr>
        <a:xfrm>
          <a:off x="942975" y="7562850"/>
          <a:ext cx="15716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42</xdr:row>
      <xdr:rowOff>295275</xdr:rowOff>
    </xdr:from>
    <xdr:to>
      <xdr:col>1</xdr:col>
      <xdr:colOff>2105025</xdr:colOff>
      <xdr:row>42</xdr:row>
      <xdr:rowOff>314325</xdr:rowOff>
    </xdr:to>
    <xdr:sp>
      <xdr:nvSpPr>
        <xdr:cNvPr id="7" name="Łącznik prosty 10"/>
        <xdr:cNvSpPr>
          <a:spLocks/>
        </xdr:cNvSpPr>
      </xdr:nvSpPr>
      <xdr:spPr>
        <a:xfrm>
          <a:off x="942975" y="8553450"/>
          <a:ext cx="15716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47</xdr:row>
      <xdr:rowOff>304800</xdr:rowOff>
    </xdr:from>
    <xdr:to>
      <xdr:col>1</xdr:col>
      <xdr:colOff>2105025</xdr:colOff>
      <xdr:row>47</xdr:row>
      <xdr:rowOff>314325</xdr:rowOff>
    </xdr:to>
    <xdr:sp>
      <xdr:nvSpPr>
        <xdr:cNvPr id="8" name="Łącznik prosty 11"/>
        <xdr:cNvSpPr>
          <a:spLocks/>
        </xdr:cNvSpPr>
      </xdr:nvSpPr>
      <xdr:spPr>
        <a:xfrm>
          <a:off x="942975" y="9353550"/>
          <a:ext cx="15716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view="pageBreakPreview" zoomScale="80" zoomScaleSheetLayoutView="80" zoomScalePageLayoutView="0" workbookViewId="0" topLeftCell="A1">
      <selection activeCell="A5" sqref="A5:B5"/>
    </sheetView>
  </sheetViews>
  <sheetFormatPr defaultColWidth="9.140625" defaultRowHeight="15"/>
  <cols>
    <col min="1" max="1" width="10.00390625" style="4" customWidth="1"/>
    <col min="2" max="2" width="124.421875" style="4" customWidth="1"/>
    <col min="3" max="3" width="10.57421875" style="4" customWidth="1"/>
    <col min="4" max="16384" width="9.140625" style="4" customWidth="1"/>
  </cols>
  <sheetData>
    <row r="1" spans="1:8" ht="15" customHeight="1">
      <c r="A1" s="678" t="s">
        <v>521</v>
      </c>
      <c r="B1" s="677"/>
      <c r="C1" s="676"/>
      <c r="D1" s="676"/>
      <c r="E1" s="676"/>
      <c r="F1" s="676"/>
      <c r="G1" s="676"/>
      <c r="H1" s="676"/>
    </row>
    <row r="2" ht="15" customHeight="1">
      <c r="A2" s="678" t="s">
        <v>522</v>
      </c>
    </row>
    <row r="3" ht="15">
      <c r="B3" s="276" t="s">
        <v>455</v>
      </c>
    </row>
    <row r="4" spans="1:2" ht="15">
      <c r="A4" s="3"/>
      <c r="B4" s="263" t="s">
        <v>445</v>
      </c>
    </row>
    <row r="5" spans="1:2" ht="18">
      <c r="A5" s="484" t="s">
        <v>152</v>
      </c>
      <c r="B5" s="485"/>
    </row>
    <row r="6" ht="15.75" thickBot="1">
      <c r="A6" s="5"/>
    </row>
    <row r="7" spans="1:5" ht="15" thickBot="1">
      <c r="A7" s="145" t="s">
        <v>37</v>
      </c>
      <c r="B7" s="146" t="s">
        <v>103</v>
      </c>
      <c r="E7" s="6"/>
    </row>
    <row r="8" spans="1:2" ht="15" thickBot="1">
      <c r="A8" s="147" t="s">
        <v>11</v>
      </c>
      <c r="B8" s="148"/>
    </row>
    <row r="9" spans="1:2" ht="15" thickBot="1">
      <c r="A9" s="147" t="s">
        <v>13</v>
      </c>
      <c r="B9" s="149" t="s">
        <v>104</v>
      </c>
    </row>
    <row r="10" spans="1:2" ht="15" thickBot="1">
      <c r="A10" s="147"/>
      <c r="B10" s="148" t="s">
        <v>464</v>
      </c>
    </row>
    <row r="11" spans="1:6" ht="15" thickBot="1">
      <c r="A11" s="147" t="s">
        <v>17</v>
      </c>
      <c r="B11" s="149" t="s">
        <v>105</v>
      </c>
      <c r="F11" s="6"/>
    </row>
    <row r="12" spans="1:6" ht="15" thickBot="1">
      <c r="A12" s="488"/>
      <c r="B12" s="149" t="s">
        <v>151</v>
      </c>
      <c r="F12" s="6"/>
    </row>
    <row r="13" spans="1:2" ht="18.75" customHeight="1" thickBot="1">
      <c r="A13" s="489"/>
      <c r="B13" s="148" t="s">
        <v>465</v>
      </c>
    </row>
    <row r="14" spans="1:2" ht="15" thickBot="1">
      <c r="A14" s="147" t="s">
        <v>19</v>
      </c>
      <c r="B14" s="149" t="s">
        <v>106</v>
      </c>
    </row>
    <row r="15" spans="1:2" ht="17.25" customHeight="1" thickBot="1">
      <c r="A15" s="488"/>
      <c r="B15" s="149" t="s">
        <v>151</v>
      </c>
    </row>
    <row r="16" spans="1:2" ht="18.75" customHeight="1" thickBot="1">
      <c r="A16" s="489"/>
      <c r="B16" s="148" t="s">
        <v>465</v>
      </c>
    </row>
    <row r="17" spans="1:2" ht="15" thickBot="1">
      <c r="A17" s="147" t="s">
        <v>21</v>
      </c>
      <c r="B17" s="149" t="s">
        <v>155</v>
      </c>
    </row>
    <row r="18" spans="1:2" ht="62.25" customHeight="1" thickBot="1">
      <c r="A18" s="147"/>
      <c r="B18" s="150" t="s">
        <v>515</v>
      </c>
    </row>
    <row r="19" spans="1:2" ht="21.75" customHeight="1" thickBot="1">
      <c r="A19" s="147" t="s">
        <v>29</v>
      </c>
      <c r="B19" s="149" t="s">
        <v>107</v>
      </c>
    </row>
    <row r="20" spans="1:2" ht="38.25" customHeight="1" thickBot="1">
      <c r="A20" s="147"/>
      <c r="B20" s="157" t="s">
        <v>463</v>
      </c>
    </row>
    <row r="21" spans="1:2" ht="31.5" customHeight="1" thickBot="1">
      <c r="A21" s="147" t="s">
        <v>56</v>
      </c>
      <c r="B21" s="150" t="s">
        <v>450</v>
      </c>
    </row>
    <row r="22" spans="1:2" ht="28.5" customHeight="1" thickBot="1">
      <c r="A22" s="147"/>
      <c r="B22" s="156" t="s">
        <v>516</v>
      </c>
    </row>
    <row r="23" spans="1:2" ht="36.75" customHeight="1" thickBot="1">
      <c r="A23" s="223" t="s">
        <v>58</v>
      </c>
      <c r="B23" s="150" t="s">
        <v>108</v>
      </c>
    </row>
    <row r="24" spans="1:2" ht="409.5" customHeight="1">
      <c r="A24" s="221"/>
      <c r="B24" s="486" t="s">
        <v>466</v>
      </c>
    </row>
    <row r="25" spans="1:2" ht="137.25" customHeight="1" thickBot="1">
      <c r="A25" s="147"/>
      <c r="B25" s="487"/>
    </row>
    <row r="26" spans="1:2" ht="20.25" customHeight="1" thickBot="1">
      <c r="A26" s="237" t="s">
        <v>109</v>
      </c>
      <c r="B26" s="238" t="s">
        <v>110</v>
      </c>
    </row>
    <row r="27" spans="1:3" ht="134.25" customHeight="1" thickBot="1">
      <c r="A27" s="147"/>
      <c r="B27" s="236" t="s">
        <v>467</v>
      </c>
      <c r="C27" s="235"/>
    </row>
    <row r="28" spans="1:2" ht="15" thickBot="1">
      <c r="A28" s="151" t="s">
        <v>51</v>
      </c>
      <c r="B28" s="148" t="s">
        <v>111</v>
      </c>
    </row>
    <row r="29" spans="1:2" ht="15" thickBot="1">
      <c r="A29" s="147" t="s">
        <v>11</v>
      </c>
      <c r="B29" s="149"/>
    </row>
    <row r="30" spans="1:2" ht="55.5" customHeight="1" thickBot="1">
      <c r="A30" s="152" t="s">
        <v>13</v>
      </c>
      <c r="B30" s="150" t="s">
        <v>468</v>
      </c>
    </row>
    <row r="31" spans="1:2" ht="15" thickBot="1">
      <c r="A31" s="152"/>
      <c r="B31" s="157" t="s">
        <v>431</v>
      </c>
    </row>
    <row r="32" spans="1:2" ht="40.5" customHeight="1" thickBot="1">
      <c r="A32" s="152" t="s">
        <v>17</v>
      </c>
      <c r="B32" s="222" t="s">
        <v>112</v>
      </c>
    </row>
    <row r="33" spans="1:2" ht="29.25" thickBot="1">
      <c r="A33" s="152"/>
      <c r="B33" s="157" t="s">
        <v>469</v>
      </c>
    </row>
    <row r="34" spans="1:2" ht="46.5" customHeight="1" thickBot="1">
      <c r="A34" s="152" t="s">
        <v>19</v>
      </c>
      <c r="B34" s="150" t="s">
        <v>113</v>
      </c>
    </row>
    <row r="35" spans="1:2" ht="27.75" customHeight="1" thickBot="1">
      <c r="A35" s="152"/>
      <c r="B35" s="157" t="s">
        <v>349</v>
      </c>
    </row>
    <row r="36" spans="1:2" ht="20.25" customHeight="1" thickBot="1">
      <c r="A36" s="152" t="s">
        <v>21</v>
      </c>
      <c r="B36" s="150" t="s">
        <v>114</v>
      </c>
    </row>
    <row r="37" spans="1:2" ht="15" thickBot="1">
      <c r="A37" s="152"/>
      <c r="B37" s="157" t="s">
        <v>350</v>
      </c>
    </row>
    <row r="38" spans="1:2" ht="44.25" customHeight="1" thickBot="1">
      <c r="A38" s="152" t="s">
        <v>23</v>
      </c>
      <c r="B38" s="157" t="s">
        <v>115</v>
      </c>
    </row>
    <row r="39" spans="1:2" ht="15" thickBot="1">
      <c r="A39" s="152"/>
      <c r="B39" s="157" t="s">
        <v>351</v>
      </c>
    </row>
    <row r="40" spans="1:2" ht="38.25" customHeight="1" thickBot="1">
      <c r="A40" s="152" t="s">
        <v>116</v>
      </c>
      <c r="B40" s="157" t="s">
        <v>117</v>
      </c>
    </row>
    <row r="41" spans="1:2" ht="15" thickBot="1">
      <c r="A41" s="152"/>
      <c r="B41" s="157" t="s">
        <v>352</v>
      </c>
    </row>
    <row r="42" spans="1:2" ht="47.25" customHeight="1" thickBot="1">
      <c r="A42" s="152" t="s">
        <v>118</v>
      </c>
      <c r="B42" s="157" t="s">
        <v>346</v>
      </c>
    </row>
    <row r="43" spans="1:2" ht="15" thickBot="1">
      <c r="A43" s="152"/>
      <c r="B43" s="157" t="s">
        <v>353</v>
      </c>
    </row>
    <row r="44" spans="1:2" ht="36" customHeight="1" thickBot="1">
      <c r="A44" s="152" t="s">
        <v>119</v>
      </c>
      <c r="B44" s="157" t="s">
        <v>120</v>
      </c>
    </row>
    <row r="45" spans="1:2" ht="15" thickBot="1">
      <c r="A45" s="152"/>
      <c r="B45" s="157" t="s">
        <v>354</v>
      </c>
    </row>
    <row r="46" spans="1:2" ht="34.5" customHeight="1" thickBot="1">
      <c r="A46" s="152" t="s">
        <v>121</v>
      </c>
      <c r="B46" s="157" t="s">
        <v>446</v>
      </c>
    </row>
    <row r="47" spans="1:2" ht="24.75" customHeight="1" thickBot="1">
      <c r="A47" s="153" t="s">
        <v>122</v>
      </c>
      <c r="B47" s="157" t="s">
        <v>69</v>
      </c>
    </row>
    <row r="48" spans="1:2" ht="15" thickBot="1">
      <c r="A48" s="153"/>
      <c r="B48" s="157"/>
    </row>
    <row r="49" spans="1:2" ht="23.25" customHeight="1" thickBot="1">
      <c r="A49" s="153" t="s">
        <v>123</v>
      </c>
      <c r="B49" s="157" t="s">
        <v>124</v>
      </c>
    </row>
    <row r="50" spans="1:2" ht="15" thickBot="1">
      <c r="A50" s="153"/>
      <c r="B50" s="157"/>
    </row>
    <row r="51" spans="1:2" ht="16.5" customHeight="1" thickBot="1">
      <c r="A51" s="153" t="s">
        <v>125</v>
      </c>
      <c r="B51" s="157" t="s">
        <v>71</v>
      </c>
    </row>
    <row r="52" spans="1:2" ht="15" thickBot="1">
      <c r="A52" s="152"/>
      <c r="B52" s="157" t="s">
        <v>355</v>
      </c>
    </row>
    <row r="53" spans="1:2" ht="48" customHeight="1" thickBot="1">
      <c r="A53" s="152" t="s">
        <v>126</v>
      </c>
      <c r="B53" s="157" t="s">
        <v>156</v>
      </c>
    </row>
    <row r="54" spans="1:2" ht="15" thickBot="1">
      <c r="A54" s="152"/>
      <c r="B54" s="157" t="s">
        <v>356</v>
      </c>
    </row>
    <row r="55" spans="1:2" ht="34.5" customHeight="1" thickBot="1">
      <c r="A55" s="152" t="s">
        <v>127</v>
      </c>
      <c r="B55" s="157" t="s">
        <v>128</v>
      </c>
    </row>
    <row r="56" spans="1:2" ht="15" thickBot="1">
      <c r="A56" s="152"/>
      <c r="B56" s="157" t="s">
        <v>357</v>
      </c>
    </row>
    <row r="57" spans="1:2" ht="51.75" customHeight="1" thickBot="1">
      <c r="A57" s="152" t="s">
        <v>129</v>
      </c>
      <c r="B57" s="157" t="s">
        <v>130</v>
      </c>
    </row>
    <row r="58" spans="1:2" ht="15" thickBot="1">
      <c r="A58" s="152"/>
      <c r="B58" s="157" t="s">
        <v>358</v>
      </c>
    </row>
    <row r="59" spans="1:2" ht="50.25" customHeight="1" thickBot="1">
      <c r="A59" s="152" t="s">
        <v>131</v>
      </c>
      <c r="B59" s="157" t="s">
        <v>132</v>
      </c>
    </row>
    <row r="60" spans="1:2" ht="15" thickBot="1">
      <c r="A60" s="152"/>
      <c r="B60" s="157" t="s">
        <v>359</v>
      </c>
    </row>
    <row r="61" spans="1:2" ht="24" customHeight="1" thickBot="1">
      <c r="A61" s="152" t="s">
        <v>133</v>
      </c>
      <c r="B61" s="157" t="s">
        <v>134</v>
      </c>
    </row>
    <row r="62" spans="1:2" ht="15" thickBot="1">
      <c r="A62" s="152"/>
      <c r="B62" s="157" t="s">
        <v>360</v>
      </c>
    </row>
    <row r="63" spans="1:2" ht="29.25" customHeight="1" thickBot="1">
      <c r="A63" s="152" t="s">
        <v>135</v>
      </c>
      <c r="B63" s="157" t="s">
        <v>136</v>
      </c>
    </row>
    <row r="64" spans="1:2" ht="15" thickBot="1">
      <c r="A64" s="152"/>
      <c r="B64" s="157" t="s">
        <v>361</v>
      </c>
    </row>
    <row r="65" spans="1:2" ht="15" thickBot="1">
      <c r="A65" s="147" t="s">
        <v>137</v>
      </c>
      <c r="B65" s="156" t="s">
        <v>110</v>
      </c>
    </row>
    <row r="66" spans="1:2" ht="15" thickBot="1">
      <c r="A66" s="147"/>
      <c r="B66" s="156"/>
    </row>
    <row r="67" spans="1:2" ht="15" thickBot="1">
      <c r="A67" s="152" t="s">
        <v>29</v>
      </c>
      <c r="B67" s="157"/>
    </row>
    <row r="68" spans="1:2" ht="24" customHeight="1" thickBot="1">
      <c r="A68" s="152" t="s">
        <v>97</v>
      </c>
      <c r="B68" s="157" t="s">
        <v>138</v>
      </c>
    </row>
    <row r="69" spans="1:2" ht="15" thickBot="1">
      <c r="A69" s="152"/>
      <c r="B69" s="157" t="s">
        <v>362</v>
      </c>
    </row>
    <row r="70" spans="1:2" ht="39.75" customHeight="1" thickBot="1">
      <c r="A70" s="154" t="s">
        <v>139</v>
      </c>
      <c r="B70" s="234" t="s">
        <v>140</v>
      </c>
    </row>
    <row r="71" spans="1:2" ht="15" thickBot="1">
      <c r="A71" s="152"/>
      <c r="B71" s="157" t="s">
        <v>363</v>
      </c>
    </row>
    <row r="72" spans="1:2" ht="38.25" customHeight="1" thickBot="1">
      <c r="A72" s="154" t="s">
        <v>141</v>
      </c>
      <c r="B72" s="234" t="s">
        <v>142</v>
      </c>
    </row>
    <row r="73" spans="1:2" ht="15" thickBot="1">
      <c r="A73" s="152"/>
      <c r="B73" s="157" t="s">
        <v>364</v>
      </c>
    </row>
    <row r="74" spans="1:2" ht="51" customHeight="1" thickBot="1">
      <c r="A74" s="152" t="s">
        <v>143</v>
      </c>
      <c r="B74" s="157" t="s">
        <v>144</v>
      </c>
    </row>
    <row r="75" spans="1:2" ht="15" thickBot="1">
      <c r="A75" s="152"/>
      <c r="B75" s="157" t="s">
        <v>153</v>
      </c>
    </row>
    <row r="76" spans="1:2" ht="15" thickBot="1">
      <c r="A76" s="147" t="s">
        <v>145</v>
      </c>
      <c r="B76" s="156" t="s">
        <v>306</v>
      </c>
    </row>
    <row r="77" spans="1:2" ht="15" thickBot="1">
      <c r="A77" s="147"/>
      <c r="B77" s="157" t="s">
        <v>365</v>
      </c>
    </row>
    <row r="78" spans="1:2" ht="38.25" customHeight="1" thickBot="1">
      <c r="A78" s="152" t="s">
        <v>56</v>
      </c>
      <c r="B78" s="157" t="s">
        <v>146</v>
      </c>
    </row>
    <row r="79" spans="1:2" ht="15" thickBot="1">
      <c r="A79" s="154"/>
      <c r="B79" s="157" t="s">
        <v>366</v>
      </c>
    </row>
    <row r="80" spans="1:2" ht="14.25">
      <c r="A80" s="155"/>
      <c r="B80" s="155"/>
    </row>
    <row r="81" spans="1:2" ht="14.25">
      <c r="A81" s="155"/>
      <c r="B81" s="155"/>
    </row>
    <row r="82" spans="1:2" ht="14.25">
      <c r="A82" s="155"/>
      <c r="B82" s="155"/>
    </row>
    <row r="83" spans="1:2" ht="14.25">
      <c r="A83" s="155"/>
      <c r="B83" s="155"/>
    </row>
    <row r="84" spans="1:2" ht="14.25">
      <c r="A84" s="155"/>
      <c r="B84" s="155"/>
    </row>
    <row r="85" spans="1:2" ht="14.25">
      <c r="A85" s="155"/>
      <c r="B85" s="155"/>
    </row>
    <row r="86" spans="1:2" ht="14.25">
      <c r="A86" s="155"/>
      <c r="B86" s="155"/>
    </row>
    <row r="87" spans="1:2" ht="14.25">
      <c r="A87" s="155"/>
      <c r="B87" s="155"/>
    </row>
    <row r="88" spans="1:2" ht="14.25">
      <c r="A88" s="155"/>
      <c r="B88" s="155"/>
    </row>
    <row r="89" spans="1:2" ht="14.25">
      <c r="A89" s="155"/>
      <c r="B89" s="155"/>
    </row>
    <row r="90" spans="1:2" ht="14.25">
      <c r="A90" s="155"/>
      <c r="B90" s="155"/>
    </row>
    <row r="91" spans="1:2" ht="14.25">
      <c r="A91" s="155"/>
      <c r="B91" s="383"/>
    </row>
    <row r="92" spans="1:2" ht="14.25">
      <c r="A92" s="155"/>
      <c r="B92" s="155" t="s">
        <v>520</v>
      </c>
    </row>
    <row r="93" spans="1:3" ht="12.75">
      <c r="A93" s="7"/>
      <c r="B93" s="382"/>
      <c r="C93" s="232"/>
    </row>
    <row r="94" spans="1:3" ht="12.75">
      <c r="A94" s="8"/>
      <c r="B94" s="381" t="s">
        <v>462</v>
      </c>
      <c r="C94" s="233"/>
    </row>
    <row r="95" ht="15">
      <c r="A95" s="5"/>
    </row>
  </sheetData>
  <sheetProtection/>
  <mergeCells count="4">
    <mergeCell ref="A5:B5"/>
    <mergeCell ref="B24:B25"/>
    <mergeCell ref="A15:A16"/>
    <mergeCell ref="A12:A13"/>
  </mergeCells>
  <printOptions horizontalCentered="1"/>
  <pageMargins left="0.3937007874015748" right="0.3937007874015748" top="0.984251968503937" bottom="0.3937007874015748" header="0" footer="0"/>
  <pageSetup fitToHeight="0" fitToWidth="1" horizontalDpi="600" verticalDpi="600" orientation="portrait" paperSize="9" scale="70" r:id="rId2"/>
  <rowBreaks count="2" manualBreakCount="2">
    <brk id="25" max="255" man="1"/>
    <brk id="5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.00390625" style="0" customWidth="1"/>
    <col min="2" max="2" width="9.140625" style="0" customWidth="1"/>
    <col min="3" max="3" width="43.140625" style="0" customWidth="1"/>
    <col min="4" max="4" width="21.00390625" style="0" customWidth="1"/>
    <col min="5" max="5" width="22.57421875" style="0" customWidth="1"/>
    <col min="6" max="6" width="21.421875" style="0" customWidth="1"/>
    <col min="7" max="7" width="16.8515625" style="0" customWidth="1"/>
  </cols>
  <sheetData>
    <row r="1" ht="15">
      <c r="B1" s="678" t="s">
        <v>521</v>
      </c>
    </row>
    <row r="2" ht="15">
      <c r="B2" s="678" t="s">
        <v>522</v>
      </c>
    </row>
    <row r="3" ht="17.25" customHeight="1"/>
    <row r="4" spans="2:7" ht="24" customHeight="1">
      <c r="B4" s="494" t="s">
        <v>478</v>
      </c>
      <c r="C4" s="494"/>
      <c r="D4" s="494"/>
      <c r="E4" s="494"/>
      <c r="F4" s="494"/>
      <c r="G4" s="494"/>
    </row>
    <row r="5" spans="2:7" ht="17.25" customHeight="1">
      <c r="B5" s="224" t="s">
        <v>454</v>
      </c>
      <c r="C5" s="224" t="s">
        <v>453</v>
      </c>
      <c r="D5" s="268"/>
      <c r="E5" s="268"/>
      <c r="F5" s="268"/>
      <c r="G5" s="268"/>
    </row>
    <row r="6" ht="15" thickBot="1"/>
    <row r="7" spans="2:7" ht="38.25" customHeight="1">
      <c r="B7" s="495" t="s">
        <v>0</v>
      </c>
      <c r="C7" s="497" t="s">
        <v>316</v>
      </c>
      <c r="D7" s="497" t="s">
        <v>317</v>
      </c>
      <c r="E7" s="497" t="s">
        <v>68</v>
      </c>
      <c r="F7" s="497"/>
      <c r="G7" s="499"/>
    </row>
    <row r="8" spans="2:7" ht="40.5" customHeight="1" thickBot="1">
      <c r="B8" s="496"/>
      <c r="C8" s="498"/>
      <c r="D8" s="498"/>
      <c r="E8" s="215" t="s">
        <v>69</v>
      </c>
      <c r="F8" s="215" t="s">
        <v>70</v>
      </c>
      <c r="G8" s="216" t="s">
        <v>71</v>
      </c>
    </row>
    <row r="9" spans="2:7" ht="60" customHeight="1">
      <c r="B9" s="227" t="s">
        <v>11</v>
      </c>
      <c r="C9" s="143" t="s">
        <v>480</v>
      </c>
      <c r="D9" s="366">
        <f>E9+F9+G9</f>
        <v>0</v>
      </c>
      <c r="E9" s="367">
        <v>0</v>
      </c>
      <c r="F9" s="367">
        <v>0</v>
      </c>
      <c r="G9" s="368">
        <v>0</v>
      </c>
    </row>
    <row r="10" spans="2:7" ht="39.75" customHeight="1" thickBot="1">
      <c r="B10" s="521" t="s">
        <v>372</v>
      </c>
      <c r="C10" s="522"/>
      <c r="D10" s="369">
        <f>E10+F10+G10</f>
        <v>0</v>
      </c>
      <c r="E10" s="370">
        <v>0</v>
      </c>
      <c r="F10" s="369">
        <v>0</v>
      </c>
      <c r="G10" s="371">
        <v>0</v>
      </c>
    </row>
    <row r="11" spans="2:7" ht="40.5" customHeight="1" thickBot="1" thickTop="1">
      <c r="B11" s="196" t="s">
        <v>29</v>
      </c>
      <c r="C11" s="177" t="s">
        <v>479</v>
      </c>
      <c r="D11" s="372">
        <f>E11+F11+G11</f>
        <v>0</v>
      </c>
      <c r="E11" s="373">
        <v>0</v>
      </c>
      <c r="F11" s="373">
        <v>0</v>
      </c>
      <c r="G11" s="374">
        <v>0</v>
      </c>
    </row>
    <row r="12" spans="2:7" ht="26.25" customHeight="1" thickBot="1">
      <c r="B12" s="501" t="s">
        <v>369</v>
      </c>
      <c r="C12" s="520"/>
      <c r="D12" s="319">
        <f>D9+D11</f>
        <v>0</v>
      </c>
      <c r="E12" s="319">
        <f>E9+E11</f>
        <v>0</v>
      </c>
      <c r="F12" s="319">
        <f>F9+F11</f>
        <v>0</v>
      </c>
      <c r="G12" s="320">
        <f>G9+G11</f>
        <v>0</v>
      </c>
    </row>
    <row r="14" ht="14.25">
      <c r="C14" t="s">
        <v>523</v>
      </c>
    </row>
  </sheetData>
  <sheetProtection/>
  <mergeCells count="7">
    <mergeCell ref="B4:G4"/>
    <mergeCell ref="B12:C12"/>
    <mergeCell ref="B7:B8"/>
    <mergeCell ref="C7:C8"/>
    <mergeCell ref="D7:D8"/>
    <mergeCell ref="E7:G7"/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3.57421875" style="0" customWidth="1"/>
    <col min="2" max="2" width="9.421875" style="0" customWidth="1"/>
    <col min="3" max="3" width="31.421875" style="0" customWidth="1"/>
    <col min="4" max="4" width="22.421875" style="0" customWidth="1"/>
    <col min="5" max="5" width="24.421875" style="0" customWidth="1"/>
  </cols>
  <sheetData>
    <row r="2" ht="15">
      <c r="B2" s="678" t="s">
        <v>521</v>
      </c>
    </row>
    <row r="3" ht="15">
      <c r="B3" s="678" t="s">
        <v>522</v>
      </c>
    </row>
    <row r="6" spans="2:5" ht="15">
      <c r="B6" s="523" t="s">
        <v>401</v>
      </c>
      <c r="C6" s="524"/>
      <c r="D6" s="524"/>
      <c r="E6" s="524"/>
    </row>
    <row r="7" spans="2:5" ht="15">
      <c r="B7" s="523" t="s">
        <v>442</v>
      </c>
      <c r="C7" s="523"/>
      <c r="D7" s="523"/>
      <c r="E7" s="523"/>
    </row>
    <row r="9" ht="15" thickBot="1"/>
    <row r="10" spans="2:6" ht="39.75" customHeight="1">
      <c r="B10" s="269" t="s">
        <v>0</v>
      </c>
      <c r="C10" s="270" t="s">
        <v>318</v>
      </c>
      <c r="D10" s="270" t="s">
        <v>376</v>
      </c>
      <c r="E10" s="271" t="s">
        <v>377</v>
      </c>
      <c r="F10" s="163"/>
    </row>
    <row r="11" spans="2:6" ht="15.75" customHeight="1" hidden="1" thickBot="1">
      <c r="B11" s="272"/>
      <c r="C11" s="273"/>
      <c r="D11" s="273"/>
      <c r="E11" s="274"/>
      <c r="F11" s="163"/>
    </row>
    <row r="12" spans="2:6" ht="37.5" customHeight="1">
      <c r="B12" s="210" t="s">
        <v>11</v>
      </c>
      <c r="C12" s="181" t="s">
        <v>319</v>
      </c>
      <c r="D12" s="326">
        <v>0</v>
      </c>
      <c r="E12" s="327">
        <v>0</v>
      </c>
      <c r="F12" s="163"/>
    </row>
    <row r="13" spans="2:6" ht="42.75" customHeight="1" thickBot="1">
      <c r="B13" s="209" t="s">
        <v>29</v>
      </c>
      <c r="C13" s="168" t="s">
        <v>320</v>
      </c>
      <c r="D13" s="328">
        <v>0</v>
      </c>
      <c r="E13" s="329">
        <v>0</v>
      </c>
      <c r="F13" s="163"/>
    </row>
    <row r="14" ht="15.75">
      <c r="B14" s="164"/>
    </row>
    <row r="15" ht="14.25">
      <c r="C15" t="s">
        <v>523</v>
      </c>
    </row>
    <row r="24" ht="15">
      <c r="E24" s="137"/>
    </row>
    <row r="25" ht="15">
      <c r="E25" s="137"/>
    </row>
    <row r="26" ht="15">
      <c r="E26" s="137"/>
    </row>
    <row r="27" ht="15">
      <c r="E27" s="137"/>
    </row>
    <row r="28" ht="15">
      <c r="E28" s="137"/>
    </row>
    <row r="29" ht="15">
      <c r="E29" s="137"/>
    </row>
  </sheetData>
  <sheetProtection/>
  <mergeCells count="2"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2.8515625" style="0" customWidth="1"/>
    <col min="3" max="3" width="27.57421875" style="0" customWidth="1"/>
    <col min="4" max="4" width="17.421875" style="0" customWidth="1"/>
    <col min="5" max="5" width="15.00390625" style="0" customWidth="1"/>
    <col min="6" max="6" width="19.00390625" style="0" customWidth="1"/>
    <col min="7" max="7" width="21.00390625" style="0" customWidth="1"/>
  </cols>
  <sheetData>
    <row r="1" ht="15">
      <c r="B1" s="678" t="s">
        <v>521</v>
      </c>
    </row>
    <row r="2" ht="15">
      <c r="B2" s="678" t="s">
        <v>522</v>
      </c>
    </row>
    <row r="3" ht="15">
      <c r="B3" s="678"/>
    </row>
    <row r="5" spans="2:9" ht="18">
      <c r="B5" s="224" t="s">
        <v>402</v>
      </c>
      <c r="C5" s="137"/>
      <c r="D5" s="137"/>
      <c r="E5" s="137"/>
      <c r="F5" s="137"/>
      <c r="G5" s="137"/>
      <c r="H5" s="166"/>
      <c r="I5" s="166"/>
    </row>
    <row r="8" ht="15" thickBot="1">
      <c r="B8" s="165"/>
    </row>
    <row r="9" spans="2:7" ht="14.25">
      <c r="B9" s="525" t="s">
        <v>0</v>
      </c>
      <c r="C9" s="531" t="s">
        <v>347</v>
      </c>
      <c r="D9" s="531" t="s">
        <v>379</v>
      </c>
      <c r="E9" s="533" t="s">
        <v>380</v>
      </c>
      <c r="F9" s="527" t="s">
        <v>321</v>
      </c>
      <c r="G9" s="528"/>
    </row>
    <row r="10" spans="2:7" ht="17.25" customHeight="1" thickBot="1">
      <c r="B10" s="526"/>
      <c r="C10" s="532"/>
      <c r="D10" s="532"/>
      <c r="E10" s="534"/>
      <c r="F10" s="206" t="s">
        <v>322</v>
      </c>
      <c r="G10" s="207" t="s">
        <v>323</v>
      </c>
    </row>
    <row r="11" spans="2:7" ht="14.25">
      <c r="B11" s="210" t="s">
        <v>11</v>
      </c>
      <c r="C11" s="181" t="s">
        <v>95</v>
      </c>
      <c r="D11" s="375">
        <v>0</v>
      </c>
      <c r="E11" s="375">
        <v>0</v>
      </c>
      <c r="F11" s="375">
        <v>0</v>
      </c>
      <c r="G11" s="375">
        <v>0</v>
      </c>
    </row>
    <row r="12" spans="2:7" ht="15.75" customHeight="1">
      <c r="B12" s="208" t="s">
        <v>29</v>
      </c>
      <c r="C12" s="167" t="s">
        <v>324</v>
      </c>
      <c r="D12" s="375">
        <v>0</v>
      </c>
      <c r="E12" s="375">
        <v>0</v>
      </c>
      <c r="F12" s="375">
        <v>0</v>
      </c>
      <c r="G12" s="375">
        <v>0</v>
      </c>
    </row>
    <row r="13" spans="2:7" ht="23.25" customHeight="1">
      <c r="B13" s="208" t="s">
        <v>97</v>
      </c>
      <c r="C13" s="183" t="s">
        <v>325</v>
      </c>
      <c r="D13" s="375">
        <v>0</v>
      </c>
      <c r="E13" s="375">
        <v>0</v>
      </c>
      <c r="F13" s="375">
        <v>0</v>
      </c>
      <c r="G13" s="375">
        <v>0</v>
      </c>
    </row>
    <row r="14" spans="2:7" ht="25.5" customHeight="1">
      <c r="B14" s="208" t="s">
        <v>139</v>
      </c>
      <c r="C14" s="183" t="s">
        <v>326</v>
      </c>
      <c r="D14" s="375">
        <v>0</v>
      </c>
      <c r="E14" s="375">
        <v>0</v>
      </c>
      <c r="F14" s="375">
        <v>0</v>
      </c>
      <c r="G14" s="375">
        <v>0</v>
      </c>
    </row>
    <row r="15" spans="2:7" ht="20.25" customHeight="1">
      <c r="B15" s="208" t="s">
        <v>56</v>
      </c>
      <c r="C15" s="183" t="s">
        <v>327</v>
      </c>
      <c r="D15" s="375">
        <v>0</v>
      </c>
      <c r="E15" s="375">
        <v>0</v>
      </c>
      <c r="F15" s="375">
        <v>0</v>
      </c>
      <c r="G15" s="375">
        <v>0</v>
      </c>
    </row>
    <row r="16" spans="2:7" ht="23.25" customHeight="1">
      <c r="B16" s="208" t="s">
        <v>58</v>
      </c>
      <c r="C16" s="183" t="s">
        <v>328</v>
      </c>
      <c r="D16" s="375">
        <v>0</v>
      </c>
      <c r="E16" s="375">
        <v>0</v>
      </c>
      <c r="F16" s="375">
        <v>0</v>
      </c>
      <c r="G16" s="375">
        <v>0</v>
      </c>
    </row>
    <row r="17" spans="2:7" ht="23.25" customHeight="1" thickBot="1">
      <c r="B17" s="211" t="s">
        <v>77</v>
      </c>
      <c r="C17" s="264" t="s">
        <v>329</v>
      </c>
      <c r="D17" s="375">
        <v>0</v>
      </c>
      <c r="E17" s="375">
        <v>0</v>
      </c>
      <c r="F17" s="375">
        <v>0</v>
      </c>
      <c r="G17" s="375">
        <v>0</v>
      </c>
    </row>
    <row r="18" spans="2:7" ht="20.25" customHeight="1" thickBot="1">
      <c r="B18" s="529" t="s">
        <v>378</v>
      </c>
      <c r="C18" s="530"/>
      <c r="D18" s="330">
        <f>D11+D12+D15+D16+D17</f>
        <v>0</v>
      </c>
      <c r="E18" s="330">
        <f>E11+E12+E15+E16+E17</f>
        <v>0</v>
      </c>
      <c r="F18" s="330">
        <f>F11+F12+F15+F16+F17</f>
        <v>0</v>
      </c>
      <c r="G18" s="331">
        <f>G11+G12+G15+G16+G17</f>
        <v>0</v>
      </c>
    </row>
    <row r="19" ht="14.25">
      <c r="B19" s="169"/>
    </row>
    <row r="20" ht="14.25">
      <c r="C20" t="s">
        <v>523</v>
      </c>
    </row>
    <row r="21" ht="15">
      <c r="D21" s="137"/>
    </row>
  </sheetData>
  <sheetProtection/>
  <mergeCells count="6">
    <mergeCell ref="B9:B10"/>
    <mergeCell ref="F9:G9"/>
    <mergeCell ref="B18:C18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5.421875" style="0" customWidth="1"/>
    <col min="3" max="3" width="40.140625" style="0" customWidth="1"/>
    <col min="4" max="4" width="30.57421875" style="0" customWidth="1"/>
    <col min="5" max="5" width="39.00390625" style="0" customWidth="1"/>
    <col min="7" max="7" width="33.140625" style="0" customWidth="1"/>
  </cols>
  <sheetData>
    <row r="1" ht="15">
      <c r="B1" s="678" t="s">
        <v>521</v>
      </c>
    </row>
    <row r="2" ht="15">
      <c r="B2" s="678" t="s">
        <v>522</v>
      </c>
    </row>
    <row r="5" spans="2:7" ht="15.75">
      <c r="B5" s="494" t="s">
        <v>452</v>
      </c>
      <c r="C5" s="535"/>
      <c r="D5" s="535"/>
      <c r="E5" s="535"/>
      <c r="F5" s="536"/>
      <c r="G5" s="536"/>
    </row>
    <row r="7" ht="15" thickBot="1"/>
    <row r="8" spans="2:5" ht="40.5" customHeight="1" thickBot="1">
      <c r="B8" s="229" t="s">
        <v>0</v>
      </c>
      <c r="C8" s="161" t="s">
        <v>92</v>
      </c>
      <c r="D8" s="161" t="s">
        <v>93</v>
      </c>
      <c r="E8" s="162" t="s">
        <v>94</v>
      </c>
    </row>
    <row r="9" spans="2:5" ht="24" customHeight="1">
      <c r="B9" s="173" t="s">
        <v>11</v>
      </c>
      <c r="C9" s="158" t="s">
        <v>95</v>
      </c>
      <c r="D9" s="358">
        <v>0</v>
      </c>
      <c r="E9" s="346">
        <v>0</v>
      </c>
    </row>
    <row r="10" spans="2:5" ht="21.75" customHeight="1">
      <c r="B10" s="140" t="s">
        <v>29</v>
      </c>
      <c r="C10" s="135" t="s">
        <v>96</v>
      </c>
      <c r="D10" s="358">
        <v>0</v>
      </c>
      <c r="E10" s="346">
        <v>0</v>
      </c>
    </row>
    <row r="11" spans="2:5" ht="29.25" customHeight="1">
      <c r="B11" s="140" t="s">
        <v>97</v>
      </c>
      <c r="C11" s="135" t="s">
        <v>98</v>
      </c>
      <c r="D11" s="358">
        <v>0</v>
      </c>
      <c r="E11" s="346">
        <v>0</v>
      </c>
    </row>
    <row r="12" spans="2:5" ht="22.5" customHeight="1">
      <c r="B12" s="140" t="s">
        <v>56</v>
      </c>
      <c r="C12" s="135" t="s">
        <v>99</v>
      </c>
      <c r="D12" s="358">
        <v>0</v>
      </c>
      <c r="E12" s="346">
        <v>0</v>
      </c>
    </row>
    <row r="13" spans="2:5" ht="26.25" customHeight="1">
      <c r="B13" s="140" t="s">
        <v>58</v>
      </c>
      <c r="C13" s="135" t="s">
        <v>100</v>
      </c>
      <c r="D13" s="358">
        <v>0</v>
      </c>
      <c r="E13" s="346">
        <v>0</v>
      </c>
    </row>
    <row r="14" spans="2:5" ht="24.75" customHeight="1">
      <c r="B14" s="140" t="s">
        <v>77</v>
      </c>
      <c r="C14" s="144" t="s">
        <v>330</v>
      </c>
      <c r="D14" s="358">
        <v>0</v>
      </c>
      <c r="E14" s="346">
        <v>0</v>
      </c>
    </row>
    <row r="15" spans="2:5" ht="22.5" customHeight="1">
      <c r="B15" s="140" t="s">
        <v>101</v>
      </c>
      <c r="C15" s="144" t="s">
        <v>332</v>
      </c>
      <c r="D15" s="358">
        <v>0</v>
      </c>
      <c r="E15" s="346">
        <v>0</v>
      </c>
    </row>
    <row r="16" spans="2:5" ht="24" customHeight="1" thickBot="1">
      <c r="B16" s="171" t="s">
        <v>102</v>
      </c>
      <c r="C16" s="136" t="s">
        <v>331</v>
      </c>
      <c r="D16" s="358">
        <v>0</v>
      </c>
      <c r="E16" s="346">
        <v>0</v>
      </c>
    </row>
    <row r="17" spans="2:5" ht="26.25" customHeight="1" thickBot="1">
      <c r="B17" s="537" t="s">
        <v>378</v>
      </c>
      <c r="C17" s="538"/>
      <c r="D17" s="332">
        <f>D9+D10+D12+D13+D14</f>
        <v>0</v>
      </c>
      <c r="E17" s="333">
        <f>E9+E10+E12+E13+E14</f>
        <v>0</v>
      </c>
    </row>
    <row r="19" ht="14.25">
      <c r="C19" t="s">
        <v>523</v>
      </c>
    </row>
  </sheetData>
  <sheetProtection/>
  <mergeCells count="2">
    <mergeCell ref="B5:G5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3.57421875" style="0" customWidth="1"/>
    <col min="3" max="3" width="47.421875" style="0" customWidth="1"/>
    <col min="4" max="5" width="20.421875" style="0" customWidth="1"/>
    <col min="6" max="6" width="21.8515625" style="0" customWidth="1"/>
  </cols>
  <sheetData>
    <row r="1" ht="15">
      <c r="B1" s="678" t="s">
        <v>521</v>
      </c>
    </row>
    <row r="2" ht="15">
      <c r="B2" s="678" t="s">
        <v>522</v>
      </c>
    </row>
    <row r="4" spans="2:6" ht="15.75">
      <c r="B4" s="494" t="s">
        <v>403</v>
      </c>
      <c r="C4" s="535"/>
      <c r="D4" s="535"/>
      <c r="E4" s="535"/>
      <c r="F4" s="535"/>
    </row>
    <row r="6" ht="15" thickBot="1"/>
    <row r="7" spans="2:6" ht="54.75" customHeight="1" thickBot="1">
      <c r="B7" s="160" t="s">
        <v>0</v>
      </c>
      <c r="C7" s="161" t="s">
        <v>72</v>
      </c>
      <c r="D7" s="199" t="s">
        <v>333</v>
      </c>
      <c r="E7" s="178" t="s">
        <v>2</v>
      </c>
      <c r="F7" s="176" t="s">
        <v>377</v>
      </c>
    </row>
    <row r="8" spans="2:6" ht="34.5" customHeight="1">
      <c r="B8" s="173" t="s">
        <v>11</v>
      </c>
      <c r="C8" s="158" t="s">
        <v>73</v>
      </c>
      <c r="D8" s="483" t="s">
        <v>489</v>
      </c>
      <c r="E8" s="349">
        <v>0</v>
      </c>
      <c r="F8" s="346">
        <v>0</v>
      </c>
    </row>
    <row r="9" spans="2:6" ht="32.25" customHeight="1">
      <c r="B9" s="140" t="s">
        <v>29</v>
      </c>
      <c r="C9" s="135" t="s">
        <v>74</v>
      </c>
      <c r="D9" s="483"/>
      <c r="E9" s="349">
        <v>0</v>
      </c>
      <c r="F9" s="346">
        <v>0</v>
      </c>
    </row>
    <row r="10" spans="2:6" ht="30" customHeight="1">
      <c r="B10" s="140" t="s">
        <v>56</v>
      </c>
      <c r="C10" s="135" t="s">
        <v>75</v>
      </c>
      <c r="D10" s="483"/>
      <c r="E10" s="349">
        <v>0</v>
      </c>
      <c r="F10" s="346">
        <v>0</v>
      </c>
    </row>
    <row r="11" spans="2:6" ht="49.5" customHeight="1">
      <c r="B11" s="140" t="s">
        <v>58</v>
      </c>
      <c r="C11" s="135" t="s">
        <v>76</v>
      </c>
      <c r="D11" s="483"/>
      <c r="E11" s="349">
        <v>0</v>
      </c>
      <c r="F11" s="346">
        <v>0</v>
      </c>
    </row>
    <row r="12" spans="2:6" ht="24" customHeight="1" thickBot="1">
      <c r="B12" s="140" t="s">
        <v>77</v>
      </c>
      <c r="C12" s="135" t="s">
        <v>10</v>
      </c>
      <c r="D12" s="483" t="s">
        <v>481</v>
      </c>
      <c r="E12" s="349">
        <v>7702.8</v>
      </c>
      <c r="F12" s="346">
        <v>8125.76</v>
      </c>
    </row>
    <row r="13" spans="2:6" ht="21.75" customHeight="1" thickBot="1">
      <c r="B13" s="501" t="s">
        <v>378</v>
      </c>
      <c r="C13" s="502"/>
      <c r="D13" s="482" t="s">
        <v>518</v>
      </c>
      <c r="E13" s="321">
        <f>E8+E9+E10+E11+E12</f>
        <v>7702.8</v>
      </c>
      <c r="F13" s="320">
        <f>F8+F9+F10+F11+F12</f>
        <v>8125.76</v>
      </c>
    </row>
    <row r="15" ht="14.25">
      <c r="C15" t="s">
        <v>523</v>
      </c>
    </row>
  </sheetData>
  <sheetProtection/>
  <mergeCells count="2">
    <mergeCell ref="B13:C13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15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5.421875" style="0" customWidth="1"/>
    <col min="3" max="3" width="46.8515625" style="0" customWidth="1"/>
    <col min="4" max="4" width="20.421875" style="0" customWidth="1"/>
    <col min="5" max="5" width="20.8515625" style="0" customWidth="1"/>
    <col min="6" max="6" width="18.421875" style="0" customWidth="1"/>
  </cols>
  <sheetData>
    <row r="2" ht="15">
      <c r="B2" s="678" t="s">
        <v>521</v>
      </c>
    </row>
    <row r="3" ht="15">
      <c r="B3" s="678" t="s">
        <v>522</v>
      </c>
    </row>
    <row r="5" spans="2:4" ht="15.75">
      <c r="B5" s="494" t="s">
        <v>404</v>
      </c>
      <c r="C5" s="535"/>
      <c r="D5" s="535"/>
    </row>
    <row r="6" ht="15">
      <c r="B6" s="137"/>
    </row>
    <row r="8" ht="15" thickBot="1"/>
    <row r="9" spans="2:6" ht="57.75" customHeight="1" thickBot="1">
      <c r="B9" s="229" t="s">
        <v>0</v>
      </c>
      <c r="C9" s="205" t="s">
        <v>78</v>
      </c>
      <c r="D9" s="199" t="s">
        <v>333</v>
      </c>
      <c r="E9" s="178" t="s">
        <v>376</v>
      </c>
      <c r="F9" s="176" t="s">
        <v>377</v>
      </c>
    </row>
    <row r="10" spans="2:6" ht="23.25" customHeight="1">
      <c r="B10" s="173" t="s">
        <v>11</v>
      </c>
      <c r="C10" s="192" t="s">
        <v>334</v>
      </c>
      <c r="D10" s="376"/>
      <c r="E10" s="349">
        <v>0</v>
      </c>
      <c r="F10" s="346">
        <v>0</v>
      </c>
    </row>
    <row r="11" spans="2:6" ht="24.75" customHeight="1">
      <c r="B11" s="140" t="s">
        <v>29</v>
      </c>
      <c r="C11" s="144" t="s">
        <v>335</v>
      </c>
      <c r="D11" s="376"/>
      <c r="E11" s="349">
        <v>0</v>
      </c>
      <c r="F11" s="346">
        <v>0</v>
      </c>
    </row>
    <row r="12" spans="2:6" ht="24" customHeight="1" thickBot="1">
      <c r="B12" s="228" t="s">
        <v>56</v>
      </c>
      <c r="C12" s="141" t="s">
        <v>336</v>
      </c>
      <c r="D12" s="376"/>
      <c r="E12" s="349">
        <v>0</v>
      </c>
      <c r="F12" s="346">
        <v>0</v>
      </c>
    </row>
    <row r="13" spans="2:6" ht="27" customHeight="1" thickBot="1">
      <c r="B13" s="501" t="s">
        <v>371</v>
      </c>
      <c r="C13" s="502"/>
      <c r="D13" s="321">
        <f>D10+D11+D12</f>
        <v>0</v>
      </c>
      <c r="E13" s="321">
        <f>E10+E11+E12</f>
        <v>0</v>
      </c>
      <c r="F13" s="320">
        <f>F10+F11+F12</f>
        <v>0</v>
      </c>
    </row>
    <row r="15" ht="14.25">
      <c r="C15" t="s">
        <v>523</v>
      </c>
    </row>
  </sheetData>
  <sheetProtection/>
  <mergeCells count="2">
    <mergeCell ref="B13:C13"/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J17"/>
  <sheetViews>
    <sheetView zoomScalePageLayoutView="0" workbookViewId="0" topLeftCell="A1">
      <selection activeCell="D15" sqref="D15"/>
    </sheetView>
  </sheetViews>
  <sheetFormatPr defaultColWidth="9.140625" defaultRowHeight="15"/>
  <cols>
    <col min="3" max="3" width="5.140625" style="0" customWidth="1"/>
    <col min="4" max="4" width="25.57421875" style="0" customWidth="1"/>
    <col min="5" max="5" width="25.421875" style="0" customWidth="1"/>
    <col min="6" max="6" width="25.57421875" style="0" customWidth="1"/>
  </cols>
  <sheetData>
    <row r="2" ht="15">
      <c r="C2" s="678" t="s">
        <v>521</v>
      </c>
    </row>
    <row r="3" ht="15">
      <c r="C3" s="678" t="s">
        <v>522</v>
      </c>
    </row>
    <row r="4" ht="15">
      <c r="C4" s="678"/>
    </row>
    <row r="6" spans="3:10" ht="38.25" customHeight="1">
      <c r="C6" s="523" t="s">
        <v>441</v>
      </c>
      <c r="D6" s="541"/>
      <c r="E6" s="541"/>
      <c r="F6" s="541"/>
      <c r="G6" s="172"/>
      <c r="H6" s="172"/>
      <c r="I6" s="172"/>
      <c r="J6" s="172"/>
    </row>
    <row r="9" ht="15" thickBot="1">
      <c r="C9" s="165"/>
    </row>
    <row r="10" spans="3:6" ht="39.75" customHeight="1" thickBot="1">
      <c r="C10" s="266" t="s">
        <v>0</v>
      </c>
      <c r="D10" s="239" t="s">
        <v>1</v>
      </c>
      <c r="E10" s="240" t="s">
        <v>376</v>
      </c>
      <c r="F10" s="241" t="s">
        <v>377</v>
      </c>
    </row>
    <row r="11" spans="3:6" ht="32.25" customHeight="1">
      <c r="C11" s="210" t="s">
        <v>11</v>
      </c>
      <c r="D11" s="183" t="s">
        <v>338</v>
      </c>
      <c r="E11" s="375">
        <v>0</v>
      </c>
      <c r="F11" s="377">
        <v>0</v>
      </c>
    </row>
    <row r="12" spans="3:6" ht="33" customHeight="1" thickBot="1">
      <c r="C12" s="265" t="s">
        <v>29</v>
      </c>
      <c r="D12" s="183" t="s">
        <v>337</v>
      </c>
      <c r="E12" s="375">
        <v>0</v>
      </c>
      <c r="F12" s="377">
        <v>0</v>
      </c>
    </row>
    <row r="13" spans="3:6" ht="26.25" customHeight="1" thickBot="1">
      <c r="C13" s="539" t="s">
        <v>369</v>
      </c>
      <c r="D13" s="540"/>
      <c r="E13" s="330">
        <f>E11+E12</f>
        <v>0</v>
      </c>
      <c r="F13" s="331">
        <f>F11+F12</f>
        <v>0</v>
      </c>
    </row>
    <row r="14" ht="14.25">
      <c r="C14" s="142"/>
    </row>
    <row r="15" ht="14.25">
      <c r="D15" t="s">
        <v>523</v>
      </c>
    </row>
    <row r="17" ht="14.25">
      <c r="F17" s="182"/>
    </row>
  </sheetData>
  <sheetProtection/>
  <mergeCells count="2">
    <mergeCell ref="C13:D13"/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421875" style="0" customWidth="1"/>
  </cols>
  <sheetData>
    <row r="2" ht="15">
      <c r="B2" s="678" t="s">
        <v>521</v>
      </c>
    </row>
    <row r="3" ht="15">
      <c r="B3" s="678" t="s">
        <v>522</v>
      </c>
    </row>
    <row r="5" spans="2:4" ht="15.75">
      <c r="B5" s="494" t="s">
        <v>415</v>
      </c>
      <c r="C5" s="536"/>
      <c r="D5" s="536"/>
    </row>
    <row r="7" ht="15" thickBot="1"/>
    <row r="8" spans="2:5" ht="35.25" customHeight="1" thickBot="1">
      <c r="B8" s="256" t="s">
        <v>0</v>
      </c>
      <c r="C8" s="203" t="s">
        <v>79</v>
      </c>
      <c r="D8" s="204" t="s">
        <v>80</v>
      </c>
      <c r="E8" s="2"/>
    </row>
    <row r="9" spans="2:5" ht="30" customHeight="1">
      <c r="B9" s="257" t="s">
        <v>11</v>
      </c>
      <c r="C9" s="200" t="s">
        <v>373</v>
      </c>
      <c r="D9" s="354">
        <v>12145.98</v>
      </c>
      <c r="E9" s="2"/>
    </row>
    <row r="10" spans="2:5" ht="30" customHeight="1">
      <c r="B10" s="258" t="s">
        <v>29</v>
      </c>
      <c r="C10" s="201" t="s">
        <v>374</v>
      </c>
      <c r="D10" s="354">
        <v>48336.95</v>
      </c>
      <c r="E10" s="2"/>
    </row>
    <row r="11" spans="2:5" ht="30" customHeight="1">
      <c r="B11" s="258" t="s">
        <v>56</v>
      </c>
      <c r="C11" s="201" t="s">
        <v>375</v>
      </c>
      <c r="D11" s="354">
        <v>25019.59</v>
      </c>
      <c r="E11" s="2"/>
    </row>
    <row r="12" spans="2:5" ht="30" customHeight="1" thickBot="1">
      <c r="B12" s="259" t="s">
        <v>58</v>
      </c>
      <c r="C12" s="202" t="s">
        <v>414</v>
      </c>
      <c r="D12" s="354">
        <v>0</v>
      </c>
      <c r="E12" s="2"/>
    </row>
    <row r="13" spans="2:5" ht="26.25" customHeight="1" thickBot="1">
      <c r="B13" s="542" t="s">
        <v>368</v>
      </c>
      <c r="C13" s="518"/>
      <c r="D13" s="322">
        <f>D9+D10+D11+D12</f>
        <v>85502.51999999999</v>
      </c>
      <c r="E13" s="2"/>
    </row>
    <row r="15" ht="14.25">
      <c r="C15" t="s">
        <v>523</v>
      </c>
    </row>
  </sheetData>
  <sheetProtection/>
  <mergeCells count="2">
    <mergeCell ref="B13:C13"/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4.421875" style="0" customWidth="1"/>
    <col min="3" max="3" width="31.140625" style="0" customWidth="1"/>
    <col min="4" max="4" width="22.00390625" style="0" customWidth="1"/>
    <col min="5" max="5" width="14.421875" style="0" customWidth="1"/>
    <col min="6" max="6" width="15.57421875" style="0" customWidth="1"/>
    <col min="7" max="7" width="14.421875" style="0" customWidth="1"/>
    <col min="8" max="8" width="19.8515625" style="0" customWidth="1"/>
  </cols>
  <sheetData>
    <row r="2" ht="15">
      <c r="B2" s="678" t="s">
        <v>521</v>
      </c>
    </row>
    <row r="3" ht="15">
      <c r="B3" s="678" t="s">
        <v>522</v>
      </c>
    </row>
    <row r="5" spans="2:8" ht="15">
      <c r="B5" s="494" t="s">
        <v>405</v>
      </c>
      <c r="C5" s="494"/>
      <c r="D5" s="494"/>
      <c r="E5" s="494"/>
      <c r="F5" s="494"/>
      <c r="G5" s="494"/>
      <c r="H5" s="494"/>
    </row>
    <row r="7" ht="15" thickBot="1"/>
    <row r="8" spans="2:8" ht="66.75" customHeight="1" thickBot="1">
      <c r="B8" s="334" t="s">
        <v>0</v>
      </c>
      <c r="C8" s="205" t="s">
        <v>52</v>
      </c>
      <c r="D8" s="191" t="s">
        <v>32</v>
      </c>
      <c r="E8" s="260" t="s">
        <v>33</v>
      </c>
      <c r="F8" s="191" t="s">
        <v>34</v>
      </c>
      <c r="G8" s="220" t="s">
        <v>35</v>
      </c>
      <c r="H8" s="162" t="s">
        <v>36</v>
      </c>
    </row>
    <row r="9" spans="2:8" ht="26.25" customHeight="1" thickBot="1">
      <c r="B9" s="416" t="s">
        <v>37</v>
      </c>
      <c r="C9" s="415" t="s">
        <v>53</v>
      </c>
      <c r="D9" s="317">
        <f>SUM(D10:D13)</f>
        <v>0</v>
      </c>
      <c r="E9" s="283">
        <f aca="true" t="shared" si="0" ref="E9:G13">SUM(E10:E13)</f>
        <v>0</v>
      </c>
      <c r="F9" s="283">
        <f t="shared" si="0"/>
        <v>0</v>
      </c>
      <c r="G9" s="283">
        <f t="shared" si="0"/>
        <v>0</v>
      </c>
      <c r="H9" s="280">
        <f>D9+E9-F9-G9</f>
        <v>0</v>
      </c>
    </row>
    <row r="10" spans="2:8" ht="24.75" customHeight="1">
      <c r="B10" s="418" t="s">
        <v>11</v>
      </c>
      <c r="C10" s="200" t="s">
        <v>54</v>
      </c>
      <c r="D10" s="343">
        <v>0</v>
      </c>
      <c r="E10" s="343">
        <v>0</v>
      </c>
      <c r="F10" s="343">
        <v>0</v>
      </c>
      <c r="G10" s="343">
        <v>0</v>
      </c>
      <c r="H10" s="379">
        <f>D10+E10-F10-G10</f>
        <v>0</v>
      </c>
    </row>
    <row r="11" spans="2:8" ht="27" customHeight="1">
      <c r="B11" s="419" t="s">
        <v>29</v>
      </c>
      <c r="C11" s="201" t="s">
        <v>55</v>
      </c>
      <c r="D11" s="343">
        <v>0</v>
      </c>
      <c r="E11" s="343">
        <f t="shared" si="0"/>
        <v>0</v>
      </c>
      <c r="F11" s="343">
        <f t="shared" si="0"/>
        <v>0</v>
      </c>
      <c r="G11" s="343">
        <f t="shared" si="0"/>
        <v>0</v>
      </c>
      <c r="H11" s="379">
        <f>D11+E11-F11-G11</f>
        <v>0</v>
      </c>
    </row>
    <row r="12" spans="2:8" ht="27.75" customHeight="1">
      <c r="B12" s="419" t="s">
        <v>56</v>
      </c>
      <c r="C12" s="201" t="s">
        <v>57</v>
      </c>
      <c r="D12" s="343">
        <v>0</v>
      </c>
      <c r="E12" s="343">
        <f t="shared" si="0"/>
        <v>0</v>
      </c>
      <c r="F12" s="343">
        <f t="shared" si="0"/>
        <v>0</v>
      </c>
      <c r="G12" s="343">
        <f t="shared" si="0"/>
        <v>0</v>
      </c>
      <c r="H12" s="379">
        <f>D12+E12-F12-G12</f>
        <v>0</v>
      </c>
    </row>
    <row r="13" spans="2:8" ht="29.25" customHeight="1" thickBot="1">
      <c r="B13" s="441" t="s">
        <v>58</v>
      </c>
      <c r="C13" s="442" t="s">
        <v>59</v>
      </c>
      <c r="D13" s="378">
        <v>0</v>
      </c>
      <c r="E13" s="378">
        <f t="shared" si="0"/>
        <v>0</v>
      </c>
      <c r="F13" s="378">
        <f t="shared" si="0"/>
        <v>0</v>
      </c>
      <c r="G13" s="378">
        <f t="shared" si="0"/>
        <v>0</v>
      </c>
      <c r="H13" s="380">
        <f>D13+E13-F13-G13</f>
        <v>0</v>
      </c>
    </row>
    <row r="15" ht="14.25">
      <c r="C15" t="s">
        <v>523</v>
      </c>
    </row>
  </sheetData>
  <sheetProtection/>
  <mergeCells count="1">
    <mergeCell ref="B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35.140625" style="0" customWidth="1"/>
    <col min="3" max="3" width="27.421875" style="0" customWidth="1"/>
    <col min="4" max="4" width="28.421875" style="0" customWidth="1"/>
  </cols>
  <sheetData>
    <row r="1" ht="15">
      <c r="B1" s="678" t="s">
        <v>521</v>
      </c>
    </row>
    <row r="2" ht="15">
      <c r="B2" s="678" t="s">
        <v>522</v>
      </c>
    </row>
    <row r="5" spans="2:5" ht="15.75">
      <c r="B5" s="224" t="s">
        <v>406</v>
      </c>
      <c r="C5" s="225"/>
      <c r="D5" s="225"/>
      <c r="E5" s="225"/>
    </row>
    <row r="8" ht="39.75" customHeight="1" thickBot="1">
      <c r="B8" s="165"/>
    </row>
    <row r="9" spans="2:4" ht="40.5" customHeight="1" thickBot="1">
      <c r="B9" s="245" t="s">
        <v>79</v>
      </c>
      <c r="C9" s="240" t="s">
        <v>2</v>
      </c>
      <c r="D9" s="246" t="s">
        <v>5</v>
      </c>
    </row>
    <row r="10" spans="2:4" ht="50.25" customHeight="1">
      <c r="B10" s="242" t="s">
        <v>429</v>
      </c>
      <c r="C10" s="286">
        <v>0</v>
      </c>
      <c r="D10" s="287">
        <v>0</v>
      </c>
    </row>
    <row r="11" spans="2:4" ht="28.5" customHeight="1">
      <c r="B11" s="243" t="s">
        <v>339</v>
      </c>
      <c r="C11" s="288"/>
      <c r="D11" s="289"/>
    </row>
    <row r="12" spans="2:4" ht="27.75" customHeight="1">
      <c r="B12" s="247" t="s">
        <v>340</v>
      </c>
      <c r="C12" s="288">
        <v>0</v>
      </c>
      <c r="D12" s="289">
        <v>0</v>
      </c>
    </row>
    <row r="13" spans="2:6" ht="33" customHeight="1" thickBot="1">
      <c r="B13" s="244" t="s">
        <v>341</v>
      </c>
      <c r="C13" s="290">
        <v>0</v>
      </c>
      <c r="D13" s="291">
        <v>0</v>
      </c>
      <c r="F13" s="137"/>
    </row>
    <row r="14" ht="33" customHeight="1"/>
    <row r="15" ht="14.25">
      <c r="B15" t="s">
        <v>523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80" zoomScaleNormal="75" zoomScaleSheetLayoutView="80" workbookViewId="0" topLeftCell="A1">
      <selection activeCell="A1" sqref="A1:A2"/>
    </sheetView>
  </sheetViews>
  <sheetFormatPr defaultColWidth="9.140625" defaultRowHeight="15"/>
  <cols>
    <col min="2" max="2" width="5.57421875" style="0" customWidth="1"/>
    <col min="3" max="3" width="47.8515625" style="0" customWidth="1"/>
    <col min="4" max="4" width="17.140625" style="0" customWidth="1"/>
    <col min="5" max="5" width="12.421875" style="0" customWidth="1"/>
    <col min="6" max="6" width="14.421875" style="0" customWidth="1"/>
    <col min="7" max="7" width="16.140625" style="0" customWidth="1"/>
    <col min="8" max="8" width="11.57421875" style="0" customWidth="1"/>
    <col min="9" max="9" width="13.421875" style="0" customWidth="1"/>
    <col min="10" max="10" width="14.421875" style="0" customWidth="1"/>
    <col min="11" max="11" width="16.421875" style="0" customWidth="1"/>
    <col min="12" max="12" width="12.421875" style="0" customWidth="1"/>
    <col min="13" max="13" width="17.140625" style="0" customWidth="1"/>
  </cols>
  <sheetData>
    <row r="1" ht="15">
      <c r="A1" s="678" t="s">
        <v>521</v>
      </c>
    </row>
    <row r="2" ht="15">
      <c r="A2" s="678" t="s">
        <v>522</v>
      </c>
    </row>
    <row r="3" ht="15">
      <c r="A3" s="678"/>
    </row>
    <row r="4" spans="1:13" ht="15">
      <c r="A4" s="137"/>
      <c r="B4" s="494" t="s">
        <v>439</v>
      </c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</row>
    <row r="6" ht="15" thickBot="1"/>
    <row r="7" spans="2:13" ht="15">
      <c r="B7" s="495" t="s">
        <v>0</v>
      </c>
      <c r="C7" s="497" t="s">
        <v>1</v>
      </c>
      <c r="D7" s="497" t="s">
        <v>2</v>
      </c>
      <c r="E7" s="497" t="s">
        <v>3</v>
      </c>
      <c r="F7" s="497"/>
      <c r="G7" s="497"/>
      <c r="H7" s="497"/>
      <c r="I7" s="497" t="s">
        <v>4</v>
      </c>
      <c r="J7" s="497"/>
      <c r="K7" s="497"/>
      <c r="L7" s="497"/>
      <c r="M7" s="499" t="s">
        <v>5</v>
      </c>
    </row>
    <row r="8" spans="2:13" ht="31.5" thickBot="1">
      <c r="B8" s="496"/>
      <c r="C8" s="498"/>
      <c r="D8" s="498"/>
      <c r="E8" s="189" t="s">
        <v>6</v>
      </c>
      <c r="F8" s="189" t="s">
        <v>7</v>
      </c>
      <c r="G8" s="189" t="s">
        <v>412</v>
      </c>
      <c r="H8" s="189" t="s">
        <v>8</v>
      </c>
      <c r="I8" s="189" t="s">
        <v>6</v>
      </c>
      <c r="J8" s="189" t="s">
        <v>9</v>
      </c>
      <c r="K8" s="189" t="s">
        <v>412</v>
      </c>
      <c r="L8" s="189" t="s">
        <v>10</v>
      </c>
      <c r="M8" s="500"/>
    </row>
    <row r="9" spans="2:13" ht="30" customHeight="1">
      <c r="B9" s="173" t="s">
        <v>11</v>
      </c>
      <c r="C9" s="192" t="s">
        <v>12</v>
      </c>
      <c r="D9" s="343">
        <f>D10+D12+D13+D14+D15</f>
        <v>1669024.49</v>
      </c>
      <c r="E9" s="343">
        <f aca="true" t="shared" si="0" ref="E9:L9">E10+E12+E13+E14+E15</f>
        <v>0</v>
      </c>
      <c r="F9" s="343">
        <f t="shared" si="0"/>
        <v>247448.91</v>
      </c>
      <c r="G9" s="343">
        <f t="shared" si="0"/>
        <v>0</v>
      </c>
      <c r="H9" s="343">
        <f t="shared" si="0"/>
        <v>1932.25</v>
      </c>
      <c r="I9" s="343">
        <f t="shared" si="0"/>
        <v>0</v>
      </c>
      <c r="J9" s="343">
        <f t="shared" si="0"/>
        <v>93206.64</v>
      </c>
      <c r="K9" s="343">
        <f t="shared" si="0"/>
        <v>0</v>
      </c>
      <c r="L9" s="343">
        <f t="shared" si="0"/>
        <v>0</v>
      </c>
      <c r="M9" s="281">
        <f>D9+E9+F9+G9+H9-I9-J9-K9-L9</f>
        <v>1825199.01</v>
      </c>
    </row>
    <row r="10" spans="2:13" ht="35.25" customHeight="1">
      <c r="B10" s="140" t="s">
        <v>13</v>
      </c>
      <c r="C10" s="144" t="s">
        <v>14</v>
      </c>
      <c r="D10" s="344">
        <v>0</v>
      </c>
      <c r="E10" s="344">
        <v>0</v>
      </c>
      <c r="F10" s="344">
        <v>0</v>
      </c>
      <c r="G10" s="344">
        <v>0</v>
      </c>
      <c r="H10" s="344">
        <v>0</v>
      </c>
      <c r="I10" s="344">
        <v>0</v>
      </c>
      <c r="J10" s="344">
        <v>0</v>
      </c>
      <c r="K10" s="344">
        <v>0</v>
      </c>
      <c r="L10" s="344">
        <v>0</v>
      </c>
      <c r="M10" s="284">
        <f aca="true" t="shared" si="1" ref="M10:M18">D10+E10+F10+G10+H10-I10-J10-K10-L10</f>
        <v>0</v>
      </c>
    </row>
    <row r="11" spans="2:13" ht="54" customHeight="1">
      <c r="B11" s="140" t="s">
        <v>15</v>
      </c>
      <c r="C11" s="144" t="s">
        <v>16</v>
      </c>
      <c r="D11" s="344">
        <v>0</v>
      </c>
      <c r="E11" s="344">
        <v>0</v>
      </c>
      <c r="F11" s="344">
        <v>0</v>
      </c>
      <c r="G11" s="344">
        <v>0</v>
      </c>
      <c r="H11" s="344">
        <v>0</v>
      </c>
      <c r="I11" s="344">
        <v>0</v>
      </c>
      <c r="J11" s="344">
        <v>0</v>
      </c>
      <c r="K11" s="344">
        <v>0</v>
      </c>
      <c r="L11" s="344">
        <v>0</v>
      </c>
      <c r="M11" s="284">
        <f t="shared" si="1"/>
        <v>0</v>
      </c>
    </row>
    <row r="12" spans="2:13" ht="42" customHeight="1">
      <c r="B12" s="140" t="s">
        <v>17</v>
      </c>
      <c r="C12" s="144" t="s">
        <v>18</v>
      </c>
      <c r="D12" s="344">
        <v>1134204.88</v>
      </c>
      <c r="E12" s="344">
        <v>0</v>
      </c>
      <c r="F12" s="344">
        <v>235240</v>
      </c>
      <c r="G12" s="344">
        <v>0</v>
      </c>
      <c r="H12" s="344">
        <v>0</v>
      </c>
      <c r="I12" s="344">
        <v>0</v>
      </c>
      <c r="J12" s="344">
        <v>0</v>
      </c>
      <c r="K12" s="344">
        <v>0</v>
      </c>
      <c r="L12" s="344">
        <v>0</v>
      </c>
      <c r="M12" s="284">
        <f t="shared" si="1"/>
        <v>1369444.88</v>
      </c>
    </row>
    <row r="13" spans="2:13" ht="36.75" customHeight="1">
      <c r="B13" s="140" t="s">
        <v>19</v>
      </c>
      <c r="C13" s="144" t="s">
        <v>20</v>
      </c>
      <c r="D13" s="344">
        <v>32546.29</v>
      </c>
      <c r="E13" s="344">
        <v>0</v>
      </c>
      <c r="F13" s="344">
        <v>0</v>
      </c>
      <c r="G13" s="344">
        <v>0</v>
      </c>
      <c r="H13" s="344">
        <v>0</v>
      </c>
      <c r="I13" s="344">
        <v>0</v>
      </c>
      <c r="J13" s="344">
        <v>19024.03</v>
      </c>
      <c r="K13" s="344">
        <v>0</v>
      </c>
      <c r="L13" s="344">
        <v>0</v>
      </c>
      <c r="M13" s="284">
        <f t="shared" si="1"/>
        <v>13522.260000000002</v>
      </c>
    </row>
    <row r="14" spans="2:13" ht="34.5" customHeight="1">
      <c r="B14" s="140" t="s">
        <v>21</v>
      </c>
      <c r="C14" s="144" t="s">
        <v>22</v>
      </c>
      <c r="D14" s="344">
        <v>0</v>
      </c>
      <c r="E14" s="344">
        <v>0</v>
      </c>
      <c r="F14" s="344">
        <v>0</v>
      </c>
      <c r="G14" s="344">
        <v>0</v>
      </c>
      <c r="H14" s="344">
        <v>0</v>
      </c>
      <c r="I14" s="344">
        <v>0</v>
      </c>
      <c r="J14" s="344">
        <v>0</v>
      </c>
      <c r="K14" s="344">
        <v>0</v>
      </c>
      <c r="L14" s="344">
        <v>0</v>
      </c>
      <c r="M14" s="284">
        <f t="shared" si="1"/>
        <v>0</v>
      </c>
    </row>
    <row r="15" spans="2:13" ht="35.25" customHeight="1">
      <c r="B15" s="140" t="s">
        <v>23</v>
      </c>
      <c r="C15" s="144" t="s">
        <v>24</v>
      </c>
      <c r="D15" s="344">
        <v>502273.32</v>
      </c>
      <c r="E15" s="344">
        <v>0</v>
      </c>
      <c r="F15" s="344">
        <v>12208.91</v>
      </c>
      <c r="G15" s="344">
        <v>0</v>
      </c>
      <c r="H15" s="344">
        <v>1932.25</v>
      </c>
      <c r="I15" s="344">
        <v>0</v>
      </c>
      <c r="J15" s="344">
        <v>74182.61</v>
      </c>
      <c r="K15" s="344">
        <v>0</v>
      </c>
      <c r="L15" s="344">
        <v>0</v>
      </c>
      <c r="M15" s="284">
        <f t="shared" si="1"/>
        <v>442231.87</v>
      </c>
    </row>
    <row r="16" spans="2:13" ht="35.25" customHeight="1">
      <c r="B16" s="171" t="s">
        <v>29</v>
      </c>
      <c r="C16" s="193" t="s">
        <v>178</v>
      </c>
      <c r="D16" s="345">
        <v>0</v>
      </c>
      <c r="E16" s="345">
        <v>0</v>
      </c>
      <c r="F16" s="345">
        <v>0</v>
      </c>
      <c r="G16" s="345">
        <v>0</v>
      </c>
      <c r="H16" s="345">
        <v>0</v>
      </c>
      <c r="I16" s="345">
        <v>0</v>
      </c>
      <c r="J16" s="345">
        <v>0</v>
      </c>
      <c r="K16" s="345">
        <v>0</v>
      </c>
      <c r="L16" s="345">
        <v>0</v>
      </c>
      <c r="M16" s="284">
        <f t="shared" si="1"/>
        <v>0</v>
      </c>
    </row>
    <row r="17" spans="2:13" ht="35.25" customHeight="1">
      <c r="B17" s="140" t="s">
        <v>56</v>
      </c>
      <c r="C17" s="144" t="s">
        <v>314</v>
      </c>
      <c r="D17" s="345">
        <v>0</v>
      </c>
      <c r="E17" s="345">
        <v>0</v>
      </c>
      <c r="F17" s="345">
        <v>0</v>
      </c>
      <c r="G17" s="345">
        <v>0</v>
      </c>
      <c r="H17" s="345">
        <v>0</v>
      </c>
      <c r="I17" s="345">
        <v>0</v>
      </c>
      <c r="J17" s="345">
        <v>0</v>
      </c>
      <c r="K17" s="345">
        <v>0</v>
      </c>
      <c r="L17" s="345">
        <v>0</v>
      </c>
      <c r="M17" s="284">
        <f t="shared" si="1"/>
        <v>0</v>
      </c>
    </row>
    <row r="18" spans="2:13" ht="37.5" customHeight="1" thickBot="1">
      <c r="B18" s="196" t="s">
        <v>58</v>
      </c>
      <c r="C18" s="177" t="s">
        <v>25</v>
      </c>
      <c r="D18" s="345">
        <v>64466.72</v>
      </c>
      <c r="E18" s="345">
        <v>0</v>
      </c>
      <c r="F18" s="345">
        <v>0</v>
      </c>
      <c r="G18" s="345">
        <v>0</v>
      </c>
      <c r="H18" s="345">
        <v>0</v>
      </c>
      <c r="I18" s="345">
        <v>0</v>
      </c>
      <c r="J18" s="345">
        <v>25709.52</v>
      </c>
      <c r="K18" s="345">
        <v>0</v>
      </c>
      <c r="L18" s="345">
        <v>0</v>
      </c>
      <c r="M18" s="285">
        <f t="shared" si="1"/>
        <v>38757.2</v>
      </c>
    </row>
    <row r="19" spans="2:13" ht="35.25" customHeight="1" thickBot="1">
      <c r="B19" s="490" t="s">
        <v>368</v>
      </c>
      <c r="C19" s="491"/>
      <c r="D19" s="283">
        <f>D9+D16+D17+D18</f>
        <v>1733491.21</v>
      </c>
      <c r="E19" s="283">
        <f aca="true" t="shared" si="2" ref="E19:M19">E9+E16+E17+E18</f>
        <v>0</v>
      </c>
      <c r="F19" s="283">
        <f t="shared" si="2"/>
        <v>247448.91</v>
      </c>
      <c r="G19" s="283">
        <f t="shared" si="2"/>
        <v>0</v>
      </c>
      <c r="H19" s="283">
        <f t="shared" si="2"/>
        <v>1932.25</v>
      </c>
      <c r="I19" s="283">
        <f t="shared" si="2"/>
        <v>0</v>
      </c>
      <c r="J19" s="283">
        <f t="shared" si="2"/>
        <v>118916.16</v>
      </c>
      <c r="K19" s="283">
        <f t="shared" si="2"/>
        <v>0</v>
      </c>
      <c r="L19" s="283">
        <f t="shared" si="2"/>
        <v>0</v>
      </c>
      <c r="M19" s="280">
        <f t="shared" si="2"/>
        <v>1863956.21</v>
      </c>
    </row>
    <row r="20" spans="2:13" ht="54.75" customHeight="1" thickBot="1">
      <c r="B20" s="492" t="s">
        <v>367</v>
      </c>
      <c r="C20" s="493"/>
      <c r="D20" s="195" t="s">
        <v>313</v>
      </c>
      <c r="E20" s="197" t="s">
        <v>313</v>
      </c>
      <c r="F20" s="197" t="s">
        <v>313</v>
      </c>
      <c r="G20" s="403">
        <v>0</v>
      </c>
      <c r="H20" s="197" t="s">
        <v>313</v>
      </c>
      <c r="I20" s="197" t="s">
        <v>313</v>
      </c>
      <c r="J20" s="197" t="s">
        <v>313</v>
      </c>
      <c r="K20" s="404">
        <v>0</v>
      </c>
      <c r="L20" s="197" t="s">
        <v>313</v>
      </c>
      <c r="M20" s="198" t="s">
        <v>313</v>
      </c>
    </row>
    <row r="21" ht="5.25" customHeight="1"/>
    <row r="22" ht="14.25">
      <c r="B22" t="s">
        <v>413</v>
      </c>
    </row>
    <row r="23" ht="14.25">
      <c r="B23" t="s">
        <v>427</v>
      </c>
    </row>
    <row r="24" ht="14.25">
      <c r="B24" t="s">
        <v>428</v>
      </c>
    </row>
    <row r="26" ht="14.25">
      <c r="C26" t="s">
        <v>523</v>
      </c>
    </row>
  </sheetData>
  <sheetProtection/>
  <mergeCells count="9">
    <mergeCell ref="B19:C19"/>
    <mergeCell ref="B20:C20"/>
    <mergeCell ref="B4:M4"/>
    <mergeCell ref="B7:B8"/>
    <mergeCell ref="C7:C8"/>
    <mergeCell ref="D7:D8"/>
    <mergeCell ref="E7:H7"/>
    <mergeCell ref="I7:L7"/>
    <mergeCell ref="M7:M8"/>
  </mergeCells>
  <printOptions/>
  <pageMargins left="0.25" right="0.25" top="0.75" bottom="0.75" header="0.3" footer="0.3"/>
  <pageSetup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1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7.421875" style="0" customWidth="1"/>
    <col min="2" max="2" width="5.421875" style="0" customWidth="1"/>
    <col min="3" max="3" width="45.421875" style="0" customWidth="1"/>
    <col min="4" max="4" width="25.421875" style="0" customWidth="1"/>
    <col min="5" max="5" width="8.8515625" style="0" customWidth="1"/>
    <col min="6" max="6" width="36.57421875" style="0" customWidth="1"/>
  </cols>
  <sheetData>
    <row r="2" ht="15">
      <c r="B2" s="678" t="s">
        <v>521</v>
      </c>
    </row>
    <row r="3" spans="2:5" ht="15">
      <c r="B3" s="678" t="s">
        <v>522</v>
      </c>
      <c r="E3" s="137"/>
    </row>
    <row r="5" spans="2:9" ht="15.75">
      <c r="B5" s="543" t="s">
        <v>407</v>
      </c>
      <c r="C5" s="544"/>
      <c r="D5" s="544"/>
      <c r="E5" s="544"/>
      <c r="F5" s="544"/>
      <c r="G5" s="544"/>
      <c r="H5" s="544"/>
      <c r="I5" s="544"/>
    </row>
    <row r="8" ht="15" thickBot="1"/>
    <row r="9" spans="2:6" ht="34.5" customHeight="1" thickBot="1">
      <c r="B9" s="229" t="s">
        <v>0</v>
      </c>
      <c r="C9" s="190" t="s">
        <v>79</v>
      </c>
      <c r="D9" s="502" t="s">
        <v>2</v>
      </c>
      <c r="E9" s="545"/>
      <c r="F9" s="176" t="s">
        <v>5</v>
      </c>
    </row>
    <row r="10" spans="2:6" ht="37.5" customHeight="1">
      <c r="B10" s="173" t="s">
        <v>11</v>
      </c>
      <c r="C10" s="184" t="s">
        <v>342</v>
      </c>
      <c r="D10" s="546">
        <v>0</v>
      </c>
      <c r="E10" s="547"/>
      <c r="F10" s="277">
        <v>0</v>
      </c>
    </row>
    <row r="11" spans="2:6" ht="37.5" customHeight="1" thickBot="1">
      <c r="B11" s="406" t="s">
        <v>29</v>
      </c>
      <c r="C11" s="212" t="s">
        <v>348</v>
      </c>
      <c r="D11" s="548">
        <v>0</v>
      </c>
      <c r="E11" s="549"/>
      <c r="F11" s="278">
        <v>0</v>
      </c>
    </row>
    <row r="13" ht="14.25">
      <c r="C13" t="s">
        <v>523</v>
      </c>
    </row>
  </sheetData>
  <sheetProtection/>
  <mergeCells count="4">
    <mergeCell ref="B5:I5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D19"/>
  <sheetViews>
    <sheetView zoomScalePageLayoutView="0" workbookViewId="0" topLeftCell="A1">
      <selection activeCell="B2" sqref="B2:B3"/>
    </sheetView>
  </sheetViews>
  <sheetFormatPr defaultColWidth="9.140625" defaultRowHeight="15"/>
  <cols>
    <col min="2" max="2" width="7.140625" style="0" customWidth="1"/>
    <col min="3" max="3" width="52.00390625" style="0" customWidth="1"/>
    <col min="4" max="4" width="25.421875" style="0" customWidth="1"/>
  </cols>
  <sheetData>
    <row r="2" ht="15">
      <c r="B2" s="678" t="s">
        <v>521</v>
      </c>
    </row>
    <row r="3" ht="15">
      <c r="B3" s="678" t="s">
        <v>522</v>
      </c>
    </row>
    <row r="6" spans="2:4" ht="15.75">
      <c r="B6" s="224" t="s">
        <v>408</v>
      </c>
      <c r="C6" s="226"/>
      <c r="D6" s="225"/>
    </row>
    <row r="7" spans="2:4" ht="15.75" customHeight="1">
      <c r="B7" s="170"/>
      <c r="C7" s="170"/>
      <c r="D7" s="170"/>
    </row>
    <row r="9" ht="15" thickBot="1"/>
    <row r="10" spans="2:4" ht="21.75" customHeight="1" thickBot="1">
      <c r="B10" s="229" t="s">
        <v>0</v>
      </c>
      <c r="C10" s="230" t="s">
        <v>79</v>
      </c>
      <c r="D10" s="176" t="s">
        <v>278</v>
      </c>
    </row>
    <row r="11" spans="2:4" ht="24.75" customHeight="1" thickBot="1">
      <c r="B11" s="173" t="s">
        <v>11</v>
      </c>
      <c r="C11" s="316" t="s">
        <v>307</v>
      </c>
      <c r="D11" s="336">
        <f>D12</f>
        <v>0</v>
      </c>
    </row>
    <row r="12" spans="2:4" ht="24" customHeight="1" thickBot="1">
      <c r="B12" s="140" t="s">
        <v>13</v>
      </c>
      <c r="C12" s="144" t="s">
        <v>308</v>
      </c>
      <c r="D12" s="279">
        <v>0</v>
      </c>
    </row>
    <row r="13" spans="2:4" ht="24" customHeight="1" thickBot="1">
      <c r="B13" s="140" t="s">
        <v>29</v>
      </c>
      <c r="C13" s="318" t="s">
        <v>310</v>
      </c>
      <c r="D13" s="335">
        <f>D14+D15+D16+D17</f>
        <v>0</v>
      </c>
    </row>
    <row r="14" spans="2:4" ht="33" customHeight="1">
      <c r="B14" s="140" t="s">
        <v>97</v>
      </c>
      <c r="C14" s="144" t="s">
        <v>482</v>
      </c>
      <c r="D14" s="277">
        <v>0</v>
      </c>
    </row>
    <row r="15" spans="2:4" ht="31.5" customHeight="1">
      <c r="B15" s="140" t="s">
        <v>139</v>
      </c>
      <c r="C15" s="202" t="s">
        <v>309</v>
      </c>
      <c r="D15" s="277">
        <v>0</v>
      </c>
    </row>
    <row r="16" spans="2:4" ht="34.5" customHeight="1">
      <c r="B16" s="171" t="s">
        <v>141</v>
      </c>
      <c r="C16" s="144" t="s">
        <v>483</v>
      </c>
      <c r="D16" s="277">
        <v>0</v>
      </c>
    </row>
    <row r="17" spans="2:4" ht="28.5" customHeight="1" thickBot="1">
      <c r="B17" s="252" t="s">
        <v>143</v>
      </c>
      <c r="C17" s="231" t="s">
        <v>10</v>
      </c>
      <c r="D17" s="278">
        <v>0</v>
      </c>
    </row>
    <row r="19" spans="2:3" ht="14.25">
      <c r="B19" s="550" t="s">
        <v>523</v>
      </c>
      <c r="C19" s="551"/>
    </row>
    <row r="20" ht="18.75" customHeight="1"/>
    <row r="21" ht="18.75" customHeight="1"/>
  </sheetData>
  <sheetProtection/>
  <mergeCells count="1">
    <mergeCell ref="B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W28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4" width="9.140625" style="12" customWidth="1"/>
    <col min="5" max="5" width="10.421875" style="12" customWidth="1"/>
    <col min="6" max="16384" width="9.140625" style="12" customWidth="1"/>
  </cols>
  <sheetData>
    <row r="2" spans="1:23" ht="15">
      <c r="A2" s="678" t="s">
        <v>521</v>
      </c>
      <c r="B2" s="9"/>
      <c r="C2" s="9"/>
      <c r="D2" s="9"/>
      <c r="E2" s="10"/>
      <c r="F2" s="10"/>
      <c r="G2" s="100"/>
      <c r="H2" s="100" t="s">
        <v>171</v>
      </c>
      <c r="I2" s="100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">
      <c r="A3" s="678" t="s">
        <v>522</v>
      </c>
      <c r="B3" s="10"/>
      <c r="C3" s="10"/>
      <c r="D3" s="10"/>
      <c r="E3" s="10"/>
      <c r="F3" s="10"/>
      <c r="G3" s="100"/>
      <c r="H3" s="100" t="s">
        <v>154</v>
      </c>
      <c r="I3" s="10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8">
      <c r="A7" s="559" t="s">
        <v>157</v>
      </c>
      <c r="B7" s="559"/>
      <c r="C7" s="559"/>
      <c r="D7" s="559"/>
      <c r="E7" s="559"/>
      <c r="F7" s="559"/>
      <c r="G7" s="559"/>
      <c r="H7" s="559"/>
      <c r="I7" s="559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5">
      <c r="A8" s="554" t="s">
        <v>158</v>
      </c>
      <c r="B8" s="554"/>
      <c r="C8" s="554"/>
      <c r="D8" s="554"/>
      <c r="E8" s="554"/>
      <c r="F8" s="554"/>
      <c r="G8" s="554"/>
      <c r="H8" s="554"/>
      <c r="I8" s="554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18" customHeight="1">
      <c r="A9" s="560"/>
      <c r="B9" s="560"/>
      <c r="C9" s="560"/>
      <c r="D9" s="560"/>
      <c r="E9" s="560"/>
      <c r="F9" s="560"/>
      <c r="G9" s="560"/>
      <c r="H9" s="56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27" customHeight="1">
      <c r="A10" s="10" t="s">
        <v>159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39.75" customHeight="1">
      <c r="A11" s="558" t="s">
        <v>461</v>
      </c>
      <c r="B11" s="558"/>
      <c r="C11" s="558"/>
      <c r="D11" s="558"/>
      <c r="E11" s="558"/>
      <c r="F11" s="558"/>
      <c r="G11" s="558"/>
      <c r="H11" s="558"/>
      <c r="I11" s="558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ht="51.75" customHeight="1">
      <c r="A12" s="556" t="s">
        <v>160</v>
      </c>
      <c r="B12" s="556"/>
      <c r="C12" s="556"/>
      <c r="D12" s="556"/>
      <c r="E12" s="556"/>
      <c r="F12" s="556"/>
      <c r="G12" s="556"/>
      <c r="H12" s="556"/>
      <c r="I12" s="556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</row>
    <row r="13" spans="1:23" s="15" customFormat="1" ht="15">
      <c r="A13" s="553" t="s">
        <v>161</v>
      </c>
      <c r="B13" s="553"/>
      <c r="C13" s="553"/>
      <c r="D13" s="553"/>
      <c r="E13" s="553"/>
      <c r="F13" s="553"/>
      <c r="G13" s="553"/>
      <c r="H13" s="553"/>
      <c r="I13" s="553"/>
      <c r="J13" s="13"/>
      <c r="K13" s="13"/>
      <c r="L13" s="13"/>
      <c r="M13" s="13"/>
      <c r="N13" s="13"/>
      <c r="O13" s="13"/>
      <c r="P13" s="13"/>
      <c r="Q13" s="14"/>
      <c r="R13" s="14"/>
      <c r="S13" s="14"/>
      <c r="T13" s="14"/>
      <c r="U13" s="14"/>
      <c r="V13" s="14"/>
      <c r="W13" s="14"/>
    </row>
    <row r="14" spans="1:23" ht="17.25" customHeight="1">
      <c r="A14" s="557" t="s">
        <v>162</v>
      </c>
      <c r="B14" s="557"/>
      <c r="C14" s="557"/>
      <c r="D14" s="557"/>
      <c r="E14" s="557"/>
      <c r="F14" s="557"/>
      <c r="G14" s="557"/>
      <c r="H14" s="557"/>
      <c r="I14" s="557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">
      <c r="A15" s="10" t="s">
        <v>163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">
      <c r="A16" s="10" t="s">
        <v>164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15">
      <c r="A17" s="10" t="s">
        <v>301</v>
      </c>
      <c r="B17" s="10"/>
      <c r="C17" s="10"/>
      <c r="D17" s="10"/>
      <c r="E17" s="16"/>
      <c r="F17" s="16"/>
      <c r="G17" s="16"/>
      <c r="H17" s="16"/>
      <c r="I17" s="16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51" customHeight="1">
      <c r="A18" s="558" t="s">
        <v>165</v>
      </c>
      <c r="B18" s="558"/>
      <c r="C18" s="558"/>
      <c r="D18" s="558"/>
      <c r="E18" s="558"/>
      <c r="F18" s="558"/>
      <c r="G18" s="558"/>
      <c r="H18" s="558"/>
      <c r="I18" s="558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33.75" customHeight="1">
      <c r="A19" s="558" t="s">
        <v>166</v>
      </c>
      <c r="B19" s="558"/>
      <c r="C19" s="558"/>
      <c r="D19" s="558"/>
      <c r="E19" s="558"/>
      <c r="F19" s="558"/>
      <c r="G19" s="558"/>
      <c r="H19" s="558"/>
      <c r="I19" s="558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51" customHeight="1">
      <c r="A20" s="558" t="s">
        <v>167</v>
      </c>
      <c r="B20" s="558"/>
      <c r="C20" s="558"/>
      <c r="D20" s="558"/>
      <c r="E20" s="558"/>
      <c r="F20" s="558"/>
      <c r="G20" s="558"/>
      <c r="H20" s="558"/>
      <c r="I20" s="558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24" customHeight="1">
      <c r="A21" s="553"/>
      <c r="B21" s="553"/>
      <c r="C21" s="553"/>
      <c r="D21" s="553"/>
      <c r="E21" s="553"/>
      <c r="F21" s="553"/>
      <c r="G21" s="553"/>
      <c r="H21" s="553"/>
      <c r="I21" s="553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50.25" customHeight="1">
      <c r="A22" s="10"/>
      <c r="B22" s="194" t="s">
        <v>484</v>
      </c>
      <c r="C22" s="10"/>
      <c r="D22" s="554" t="s">
        <v>168</v>
      </c>
      <c r="E22" s="554"/>
      <c r="F22" s="10" t="s">
        <v>169</v>
      </c>
      <c r="G22" s="10" t="s">
        <v>170</v>
      </c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33" customHeight="1">
      <c r="A23" s="554" t="s">
        <v>382</v>
      </c>
      <c r="B23" s="554"/>
      <c r="C23" s="554"/>
      <c r="D23" s="554" t="s">
        <v>383</v>
      </c>
      <c r="E23" s="554"/>
      <c r="F23" s="555" t="s">
        <v>384</v>
      </c>
      <c r="G23" s="555"/>
      <c r="H23" s="555"/>
      <c r="I23" s="555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  <c r="U24" s="11"/>
      <c r="V24" s="11"/>
      <c r="W24" s="11"/>
    </row>
    <row r="25" spans="1:23" ht="15">
      <c r="A25" s="552" t="s">
        <v>215</v>
      </c>
      <c r="B25" s="551"/>
      <c r="C25" s="551"/>
      <c r="D25" s="551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3.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3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3.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</sheetData>
  <sheetProtection/>
  <mergeCells count="16">
    <mergeCell ref="A20:I20"/>
    <mergeCell ref="A7:I7"/>
    <mergeCell ref="A8:I8"/>
    <mergeCell ref="A9:H9"/>
    <mergeCell ref="A11:I11"/>
    <mergeCell ref="D22:E22"/>
    <mergeCell ref="A25:D25"/>
    <mergeCell ref="A21:I21"/>
    <mergeCell ref="A23:C23"/>
    <mergeCell ref="D23:E23"/>
    <mergeCell ref="F23:I23"/>
    <mergeCell ref="A12:I12"/>
    <mergeCell ref="A13:I13"/>
    <mergeCell ref="A14:I14"/>
    <mergeCell ref="A18:I18"/>
    <mergeCell ref="A19:I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">
      <selection activeCell="A1" sqref="A1:A2"/>
    </sheetView>
  </sheetViews>
  <sheetFormatPr defaultColWidth="9.140625" defaultRowHeight="15"/>
  <cols>
    <col min="1" max="1" width="3.421875" style="17" customWidth="1"/>
    <col min="2" max="2" width="54.421875" style="17" customWidth="1"/>
    <col min="3" max="3" width="6.421875" style="17" customWidth="1"/>
    <col min="4" max="4" width="9.00390625" style="17" customWidth="1"/>
    <col min="5" max="5" width="7.00390625" style="17" customWidth="1"/>
    <col min="6" max="6" width="24.8515625" style="17" customWidth="1"/>
    <col min="7" max="7" width="0.42578125" style="17" hidden="1" customWidth="1"/>
    <col min="8" max="8" width="9.140625" style="17" hidden="1" customWidth="1"/>
    <col min="9" max="10" width="0.42578125" style="17" hidden="1" customWidth="1"/>
    <col min="11" max="11" width="14.421875" style="17" customWidth="1"/>
    <col min="12" max="12" width="10.00390625" style="17" customWidth="1"/>
    <col min="13" max="13" width="6.140625" style="17" customWidth="1"/>
    <col min="14" max="14" width="5.00390625" style="17" customWidth="1"/>
    <col min="15" max="16384" width="9.140625" style="17" customWidth="1"/>
  </cols>
  <sheetData>
    <row r="1" spans="1:7" ht="15">
      <c r="A1" s="678" t="s">
        <v>521</v>
      </c>
      <c r="B1" s="443"/>
      <c r="C1" s="18"/>
      <c r="D1" s="18"/>
      <c r="E1" s="10"/>
      <c r="F1" s="261" t="s">
        <v>197</v>
      </c>
      <c r="G1" s="19"/>
    </row>
    <row r="2" spans="1:13" ht="14.25" customHeight="1">
      <c r="A2" s="678" t="s">
        <v>522</v>
      </c>
      <c r="B2" s="20"/>
      <c r="C2" s="21"/>
      <c r="D2" s="22" t="s">
        <v>172</v>
      </c>
      <c r="E2" s="22"/>
      <c r="F2" s="262" t="s">
        <v>154</v>
      </c>
      <c r="G2" s="22"/>
      <c r="H2" s="23"/>
      <c r="I2" s="24"/>
      <c r="J2" s="24"/>
      <c r="K2" s="24"/>
      <c r="L2" s="24"/>
      <c r="M2" s="25"/>
    </row>
    <row r="3" spans="2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2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564" t="s">
        <v>173</v>
      </c>
      <c r="B5" s="564"/>
      <c r="C5" s="564"/>
      <c r="D5" s="564"/>
      <c r="E5" s="564"/>
      <c r="F5" s="564"/>
      <c r="G5" s="22"/>
      <c r="H5" s="23"/>
      <c r="I5" s="24"/>
      <c r="J5" s="24"/>
      <c r="K5" s="24"/>
      <c r="L5" s="24"/>
      <c r="M5" s="25"/>
    </row>
    <row r="6" spans="2:13" ht="12.75" customHeight="1" hidden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565" t="s">
        <v>174</v>
      </c>
      <c r="B7" s="565"/>
      <c r="C7" s="565"/>
      <c r="D7" s="565"/>
      <c r="E7" s="565"/>
      <c r="F7" s="565"/>
      <c r="G7" s="28"/>
      <c r="H7" s="28"/>
      <c r="I7" s="28"/>
      <c r="J7" s="28"/>
      <c r="K7" s="28"/>
      <c r="L7" s="28"/>
      <c r="M7" s="29"/>
    </row>
    <row r="8" spans="2:13" ht="12.75" customHeight="1" hidden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2:13" ht="12.75" customHeight="1" hidden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566" t="s">
        <v>0</v>
      </c>
      <c r="B10" s="567" t="s">
        <v>175</v>
      </c>
      <c r="C10" s="568" t="s">
        <v>176</v>
      </c>
      <c r="D10" s="567"/>
      <c r="E10" s="567"/>
      <c r="F10" s="568" t="s">
        <v>177</v>
      </c>
      <c r="G10" s="574"/>
      <c r="H10" s="574"/>
      <c r="I10" s="574"/>
      <c r="J10" s="574"/>
      <c r="K10" s="576"/>
      <c r="L10" s="576"/>
      <c r="M10" s="574"/>
    </row>
    <row r="11" spans="1:13" ht="12.75">
      <c r="A11" s="566"/>
      <c r="B11" s="567"/>
      <c r="C11" s="567"/>
      <c r="D11" s="567"/>
      <c r="E11" s="567"/>
      <c r="F11" s="567"/>
      <c r="G11" s="575"/>
      <c r="H11" s="575"/>
      <c r="I11" s="575"/>
      <c r="J11" s="575"/>
      <c r="K11" s="576"/>
      <c r="L11" s="575"/>
      <c r="M11" s="575"/>
    </row>
    <row r="12" spans="1:13" ht="9" customHeight="1">
      <c r="A12" s="566"/>
      <c r="B12" s="567"/>
      <c r="C12" s="567"/>
      <c r="D12" s="567"/>
      <c r="E12" s="567"/>
      <c r="F12" s="567"/>
      <c r="G12" s="575"/>
      <c r="H12" s="575"/>
      <c r="I12" s="575"/>
      <c r="J12" s="575"/>
      <c r="K12" s="576"/>
      <c r="L12" s="575"/>
      <c r="M12" s="575"/>
    </row>
    <row r="13" spans="1:13" ht="13.5">
      <c r="A13" s="36">
        <f>A11+1</f>
        <v>1</v>
      </c>
      <c r="B13" s="34" t="s">
        <v>25</v>
      </c>
      <c r="C13" s="577" t="s">
        <v>487</v>
      </c>
      <c r="D13" s="578"/>
      <c r="E13" s="579"/>
      <c r="F13" s="39" t="s">
        <v>488</v>
      </c>
      <c r="G13" s="570"/>
      <c r="H13" s="570"/>
      <c r="I13" s="570"/>
      <c r="J13" s="570"/>
      <c r="K13" s="35"/>
      <c r="L13" s="572"/>
      <c r="M13" s="572"/>
    </row>
    <row r="14" spans="1:13" ht="13.5">
      <c r="A14" s="36">
        <f aca="true" t="shared" si="0" ref="A14:A59">A13+1</f>
        <v>2</v>
      </c>
      <c r="B14" s="34" t="s">
        <v>14</v>
      </c>
      <c r="C14" s="569" t="s">
        <v>489</v>
      </c>
      <c r="D14" s="569"/>
      <c r="E14" s="569"/>
      <c r="F14" s="39" t="s">
        <v>489</v>
      </c>
      <c r="G14" s="561"/>
      <c r="H14" s="561"/>
      <c r="I14" s="561"/>
      <c r="J14" s="561"/>
      <c r="K14" s="37"/>
      <c r="L14" s="562"/>
      <c r="M14" s="563"/>
    </row>
    <row r="15" spans="1:13" ht="27">
      <c r="A15" s="36">
        <f t="shared" si="0"/>
        <v>3</v>
      </c>
      <c r="B15" s="139" t="s">
        <v>302</v>
      </c>
      <c r="C15" s="569" t="s">
        <v>489</v>
      </c>
      <c r="D15" s="569"/>
      <c r="E15" s="569"/>
      <c r="F15" s="39" t="s">
        <v>489</v>
      </c>
      <c r="G15" s="138"/>
      <c r="H15" s="138"/>
      <c r="I15" s="138"/>
      <c r="J15" s="138"/>
      <c r="K15" s="37"/>
      <c r="L15" s="37"/>
      <c r="M15" s="43"/>
    </row>
    <row r="16" spans="1:13" ht="13.5">
      <c r="A16" s="36">
        <f t="shared" si="0"/>
        <v>4</v>
      </c>
      <c r="B16" s="34" t="s">
        <v>18</v>
      </c>
      <c r="C16" s="569" t="s">
        <v>490</v>
      </c>
      <c r="D16" s="569"/>
      <c r="E16" s="569"/>
      <c r="F16" s="39" t="s">
        <v>488</v>
      </c>
      <c r="G16" s="570"/>
      <c r="H16" s="571"/>
      <c r="I16" s="571"/>
      <c r="J16" s="571"/>
      <c r="K16" s="35"/>
      <c r="L16" s="572"/>
      <c r="M16" s="573"/>
    </row>
    <row r="17" spans="1:13" ht="13.5">
      <c r="A17" s="36">
        <f t="shared" si="0"/>
        <v>5</v>
      </c>
      <c r="B17" s="34" t="s">
        <v>20</v>
      </c>
      <c r="C17" s="569" t="s">
        <v>490</v>
      </c>
      <c r="D17" s="569"/>
      <c r="E17" s="569"/>
      <c r="F17" s="39" t="s">
        <v>488</v>
      </c>
      <c r="G17" s="570"/>
      <c r="H17" s="571"/>
      <c r="I17" s="571"/>
      <c r="J17" s="571"/>
      <c r="K17" s="35"/>
      <c r="L17" s="572"/>
      <c r="M17" s="573"/>
    </row>
    <row r="18" spans="1:13" ht="13.5">
      <c r="A18" s="36">
        <f t="shared" si="0"/>
        <v>6</v>
      </c>
      <c r="B18" s="34" t="s">
        <v>22</v>
      </c>
      <c r="C18" s="569" t="s">
        <v>489</v>
      </c>
      <c r="D18" s="569"/>
      <c r="E18" s="569"/>
      <c r="F18" s="39" t="s">
        <v>489</v>
      </c>
      <c r="G18" s="570"/>
      <c r="H18" s="570"/>
      <c r="I18" s="570"/>
      <c r="J18" s="570"/>
      <c r="K18" s="35"/>
      <c r="L18" s="572"/>
      <c r="M18" s="573"/>
    </row>
    <row r="19" spans="1:13" ht="13.5">
      <c r="A19" s="36">
        <f t="shared" si="0"/>
        <v>7</v>
      </c>
      <c r="B19" s="34" t="s">
        <v>24</v>
      </c>
      <c r="C19" s="569" t="s">
        <v>490</v>
      </c>
      <c r="D19" s="569"/>
      <c r="E19" s="569"/>
      <c r="F19" s="39" t="s">
        <v>488</v>
      </c>
      <c r="G19" s="570"/>
      <c r="H19" s="570"/>
      <c r="I19" s="570"/>
      <c r="J19" s="570"/>
      <c r="K19" s="35"/>
      <c r="L19" s="572"/>
      <c r="M19" s="573"/>
    </row>
    <row r="20" spans="1:13" ht="13.5">
      <c r="A20" s="36">
        <f t="shared" si="0"/>
        <v>8</v>
      </c>
      <c r="B20" s="34" t="s">
        <v>178</v>
      </c>
      <c r="C20" s="569" t="s">
        <v>489</v>
      </c>
      <c r="D20" s="569"/>
      <c r="E20" s="569"/>
      <c r="F20" s="39" t="s">
        <v>489</v>
      </c>
      <c r="G20" s="570"/>
      <c r="H20" s="571"/>
      <c r="I20" s="571"/>
      <c r="J20" s="571"/>
      <c r="K20" s="38"/>
      <c r="L20" s="580"/>
      <c r="M20" s="581"/>
    </row>
    <row r="21" spans="1:13" ht="13.5">
      <c r="A21" s="36">
        <f t="shared" si="0"/>
        <v>9</v>
      </c>
      <c r="B21" s="34" t="s">
        <v>314</v>
      </c>
      <c r="C21" s="569" t="s">
        <v>489</v>
      </c>
      <c r="D21" s="569"/>
      <c r="E21" s="569"/>
      <c r="F21" s="39" t="s">
        <v>489</v>
      </c>
      <c r="G21" s="570"/>
      <c r="H21" s="571"/>
      <c r="I21" s="571"/>
      <c r="J21" s="571"/>
      <c r="K21" s="35"/>
      <c r="L21" s="572"/>
      <c r="M21" s="572"/>
    </row>
    <row r="22" spans="1:13" ht="13.5">
      <c r="A22" s="36">
        <f t="shared" si="0"/>
        <v>10</v>
      </c>
      <c r="B22" s="34" t="s">
        <v>40</v>
      </c>
      <c r="C22" s="569" t="s">
        <v>489</v>
      </c>
      <c r="D22" s="569"/>
      <c r="E22" s="569"/>
      <c r="F22" s="39" t="s">
        <v>489</v>
      </c>
      <c r="G22" s="570"/>
      <c r="H22" s="571"/>
      <c r="I22" s="571"/>
      <c r="J22" s="571"/>
      <c r="K22" s="38"/>
      <c r="L22" s="580"/>
      <c r="M22" s="580"/>
    </row>
    <row r="23" spans="1:13" ht="13.5">
      <c r="A23" s="36">
        <f t="shared" si="0"/>
        <v>11</v>
      </c>
      <c r="B23" s="34" t="s">
        <v>179</v>
      </c>
      <c r="C23" s="569" t="s">
        <v>489</v>
      </c>
      <c r="D23" s="569"/>
      <c r="E23" s="569"/>
      <c r="F23" s="39" t="s">
        <v>489</v>
      </c>
      <c r="G23" s="582"/>
      <c r="H23" s="583"/>
      <c r="I23" s="583"/>
      <c r="J23" s="583"/>
      <c r="K23" s="37"/>
      <c r="L23" s="562"/>
      <c r="M23" s="562"/>
    </row>
    <row r="24" spans="1:13" ht="13.5">
      <c r="A24" s="36">
        <f t="shared" si="0"/>
        <v>12</v>
      </c>
      <c r="B24" s="34" t="s">
        <v>91</v>
      </c>
      <c r="C24" s="569" t="s">
        <v>489</v>
      </c>
      <c r="D24" s="569"/>
      <c r="E24" s="569"/>
      <c r="F24" s="39" t="s">
        <v>489</v>
      </c>
      <c r="G24" s="582"/>
      <c r="H24" s="583"/>
      <c r="I24" s="583"/>
      <c r="J24" s="583"/>
      <c r="K24" s="37"/>
      <c r="L24" s="562"/>
      <c r="M24" s="563"/>
    </row>
    <row r="25" spans="1:13" ht="13.5">
      <c r="A25" s="36">
        <f t="shared" si="0"/>
        <v>13</v>
      </c>
      <c r="B25" s="34" t="s">
        <v>493</v>
      </c>
      <c r="C25" s="569" t="s">
        <v>489</v>
      </c>
      <c r="D25" s="569"/>
      <c r="E25" s="569"/>
      <c r="F25" s="39" t="s">
        <v>489</v>
      </c>
      <c r="G25" s="582"/>
      <c r="H25" s="583"/>
      <c r="I25" s="583"/>
      <c r="J25" s="583"/>
      <c r="K25" s="37"/>
      <c r="L25" s="562"/>
      <c r="M25" s="563"/>
    </row>
    <row r="26" spans="1:13" ht="13.5">
      <c r="A26" s="36">
        <f t="shared" si="0"/>
        <v>14</v>
      </c>
      <c r="B26" s="34" t="s">
        <v>494</v>
      </c>
      <c r="C26" s="569" t="s">
        <v>489</v>
      </c>
      <c r="D26" s="569"/>
      <c r="E26" s="569"/>
      <c r="F26" s="39" t="s">
        <v>489</v>
      </c>
      <c r="G26" s="582"/>
      <c r="H26" s="583"/>
      <c r="I26" s="583"/>
      <c r="J26" s="583"/>
      <c r="K26" s="37"/>
      <c r="L26" s="562"/>
      <c r="M26" s="563"/>
    </row>
    <row r="27" spans="1:13" ht="12.75" customHeight="1">
      <c r="A27" s="36">
        <f t="shared" si="0"/>
        <v>15</v>
      </c>
      <c r="B27" s="34" t="s">
        <v>54</v>
      </c>
      <c r="C27" s="569" t="s">
        <v>491</v>
      </c>
      <c r="D27" s="569"/>
      <c r="E27" s="569"/>
      <c r="F27" s="39" t="s">
        <v>488</v>
      </c>
      <c r="G27" s="584"/>
      <c r="H27" s="585"/>
      <c r="I27" s="585"/>
      <c r="J27" s="585"/>
      <c r="K27" s="562"/>
      <c r="L27" s="562"/>
      <c r="M27" s="562"/>
    </row>
    <row r="28" spans="1:13" ht="12.75" customHeight="1" hidden="1">
      <c r="A28" s="36">
        <f t="shared" si="0"/>
        <v>16</v>
      </c>
      <c r="B28" s="34"/>
      <c r="C28" s="569" t="s">
        <v>489</v>
      </c>
      <c r="D28" s="569"/>
      <c r="E28" s="569"/>
      <c r="F28" s="39" t="s">
        <v>489</v>
      </c>
      <c r="G28" s="585"/>
      <c r="H28" s="585"/>
      <c r="I28" s="585"/>
      <c r="J28" s="585"/>
      <c r="K28" s="562"/>
      <c r="L28" s="562"/>
      <c r="M28" s="562"/>
    </row>
    <row r="29" spans="1:13" ht="13.5">
      <c r="A29" s="36">
        <f t="shared" si="0"/>
        <v>17</v>
      </c>
      <c r="B29" s="34" t="s">
        <v>55</v>
      </c>
      <c r="C29" s="569" t="s">
        <v>489</v>
      </c>
      <c r="D29" s="569"/>
      <c r="E29" s="569"/>
      <c r="F29" s="39" t="s">
        <v>489</v>
      </c>
      <c r="G29" s="586"/>
      <c r="H29" s="587"/>
      <c r="I29" s="587"/>
      <c r="J29" s="587"/>
      <c r="K29" s="35"/>
      <c r="L29" s="572"/>
      <c r="M29" s="573"/>
    </row>
    <row r="30" spans="1:13" ht="13.5">
      <c r="A30" s="36">
        <f t="shared" si="0"/>
        <v>18</v>
      </c>
      <c r="B30" s="34" t="s">
        <v>57</v>
      </c>
      <c r="C30" s="569" t="s">
        <v>489</v>
      </c>
      <c r="D30" s="569"/>
      <c r="E30" s="569"/>
      <c r="F30" s="39" t="s">
        <v>489</v>
      </c>
      <c r="G30" s="588"/>
      <c r="H30" s="589"/>
      <c r="I30" s="589"/>
      <c r="J30" s="589"/>
      <c r="K30" s="590"/>
      <c r="L30" s="590"/>
      <c r="M30" s="591"/>
    </row>
    <row r="31" spans="1:13" ht="13.5" customHeight="1" hidden="1">
      <c r="A31" s="36">
        <f t="shared" si="0"/>
        <v>19</v>
      </c>
      <c r="B31" s="34"/>
      <c r="C31" s="569" t="s">
        <v>489</v>
      </c>
      <c r="D31" s="569"/>
      <c r="E31" s="569"/>
      <c r="F31" s="39" t="s">
        <v>489</v>
      </c>
      <c r="G31" s="592"/>
      <c r="H31" s="593"/>
      <c r="I31" s="593"/>
      <c r="J31" s="593"/>
      <c r="K31" s="591"/>
      <c r="L31" s="591"/>
      <c r="M31" s="591"/>
    </row>
    <row r="32" spans="1:13" ht="13.5">
      <c r="A32" s="36">
        <v>19</v>
      </c>
      <c r="B32" s="34" t="s">
        <v>59</v>
      </c>
      <c r="C32" s="569" t="s">
        <v>489</v>
      </c>
      <c r="D32" s="569"/>
      <c r="E32" s="569"/>
      <c r="F32" s="39" t="s">
        <v>489</v>
      </c>
      <c r="G32" s="592"/>
      <c r="H32" s="593"/>
      <c r="I32" s="593"/>
      <c r="J32" s="593"/>
      <c r="K32" s="37"/>
      <c r="L32" s="562"/>
      <c r="M32" s="563"/>
    </row>
    <row r="33" spans="1:13" ht="13.5">
      <c r="A33" s="36">
        <v>20</v>
      </c>
      <c r="B33" s="34" t="s">
        <v>210</v>
      </c>
      <c r="C33" s="594" t="s">
        <v>492</v>
      </c>
      <c r="D33" s="594"/>
      <c r="E33" s="594"/>
      <c r="F33" s="39" t="s">
        <v>488</v>
      </c>
      <c r="G33" s="574"/>
      <c r="H33" s="574"/>
      <c r="I33" s="574"/>
      <c r="J33" s="574"/>
      <c r="K33" s="40"/>
      <c r="L33" s="595"/>
      <c r="M33" s="595"/>
    </row>
    <row r="34" spans="1:13" ht="13.5" customHeight="1">
      <c r="A34" s="36">
        <v>21</v>
      </c>
      <c r="B34" s="34" t="s">
        <v>180</v>
      </c>
      <c r="C34" s="569" t="s">
        <v>489</v>
      </c>
      <c r="D34" s="569"/>
      <c r="E34" s="569"/>
      <c r="F34" s="39" t="s">
        <v>489</v>
      </c>
      <c r="G34" s="596"/>
      <c r="H34" s="596"/>
      <c r="I34" s="596"/>
      <c r="J34" s="596"/>
      <c r="K34" s="40"/>
      <c r="L34" s="595"/>
      <c r="M34" s="595"/>
    </row>
    <row r="35" spans="1:13" ht="12.75" customHeight="1">
      <c r="A35" s="36">
        <v>22</v>
      </c>
      <c r="B35" s="34" t="s">
        <v>181</v>
      </c>
      <c r="C35" s="569" t="s">
        <v>489</v>
      </c>
      <c r="D35" s="569"/>
      <c r="E35" s="569"/>
      <c r="F35" s="39" t="s">
        <v>489</v>
      </c>
      <c r="G35" s="41"/>
      <c r="H35" s="42"/>
      <c r="I35" s="42"/>
      <c r="J35" s="42"/>
      <c r="K35" s="43"/>
      <c r="L35" s="595"/>
      <c r="M35" s="595"/>
    </row>
    <row r="36" spans="1:13" ht="27.75" customHeight="1">
      <c r="A36" s="36">
        <v>23</v>
      </c>
      <c r="B36" s="34" t="s">
        <v>182</v>
      </c>
      <c r="C36" s="597" t="s">
        <v>514</v>
      </c>
      <c r="D36" s="598"/>
      <c r="E36" s="598"/>
      <c r="F36" s="39" t="s">
        <v>488</v>
      </c>
      <c r="G36" s="44"/>
      <c r="H36" s="42"/>
      <c r="I36" s="42"/>
      <c r="J36" s="42"/>
      <c r="K36" s="43"/>
      <c r="L36" s="43"/>
      <c r="M36" s="43"/>
    </row>
    <row r="37" spans="1:13" ht="18" customHeight="1">
      <c r="A37" s="36">
        <v>24</v>
      </c>
      <c r="B37" s="34" t="s">
        <v>495</v>
      </c>
      <c r="C37" s="569" t="s">
        <v>489</v>
      </c>
      <c r="D37" s="569"/>
      <c r="E37" s="569"/>
      <c r="F37" s="39" t="s">
        <v>489</v>
      </c>
      <c r="G37" s="44"/>
      <c r="H37" s="42"/>
      <c r="I37" s="42"/>
      <c r="J37" s="42"/>
      <c r="K37" s="43"/>
      <c r="L37" s="43"/>
      <c r="M37" s="43"/>
    </row>
    <row r="38" spans="1:13" ht="13.5">
      <c r="A38" s="36">
        <v>25</v>
      </c>
      <c r="B38" s="34" t="s">
        <v>183</v>
      </c>
      <c r="C38" s="569" t="s">
        <v>489</v>
      </c>
      <c r="D38" s="569"/>
      <c r="E38" s="569"/>
      <c r="F38" s="39" t="s">
        <v>489</v>
      </c>
      <c r="G38" s="44"/>
      <c r="H38" s="42"/>
      <c r="I38" s="42"/>
      <c r="J38" s="42"/>
      <c r="K38" s="43"/>
      <c r="L38" s="43"/>
      <c r="M38" s="43"/>
    </row>
    <row r="39" spans="1:13" ht="13.5">
      <c r="A39" s="36">
        <v>26</v>
      </c>
      <c r="B39" s="34" t="s">
        <v>184</v>
      </c>
      <c r="C39" s="569" t="s">
        <v>491</v>
      </c>
      <c r="D39" s="569"/>
      <c r="E39" s="569"/>
      <c r="F39" s="39" t="s">
        <v>488</v>
      </c>
      <c r="G39" s="44"/>
      <c r="H39" s="42"/>
      <c r="I39" s="42"/>
      <c r="J39" s="42"/>
      <c r="K39" s="43"/>
      <c r="L39" s="43"/>
      <c r="M39" s="43"/>
    </row>
    <row r="40" spans="1:13" ht="13.5" customHeight="1" hidden="1">
      <c r="A40" s="36">
        <v>28</v>
      </c>
      <c r="B40" s="45"/>
      <c r="C40" s="599"/>
      <c r="D40" s="599"/>
      <c r="E40" s="599"/>
      <c r="F40" s="444"/>
      <c r="G40" s="46"/>
      <c r="H40" s="46"/>
      <c r="I40" s="46"/>
      <c r="J40" s="46"/>
      <c r="K40" s="46"/>
      <c r="L40" s="47"/>
      <c r="M40" s="47"/>
    </row>
    <row r="41" spans="1:15" ht="13.5">
      <c r="A41" s="36">
        <v>27</v>
      </c>
      <c r="B41" s="34" t="s">
        <v>185</v>
      </c>
      <c r="C41" s="594" t="s">
        <v>492</v>
      </c>
      <c r="D41" s="594"/>
      <c r="E41" s="594"/>
      <c r="F41" s="39" t="s">
        <v>488</v>
      </c>
      <c r="G41" s="48" t="e">
        <f>IF(AND(#REF!="",G43="",#REF!="",#REF!="",#REF!=""),"",SUM(#REF!,G43,#REF!,#REF!,#REF!))</f>
        <v>#REF!</v>
      </c>
      <c r="H41" s="48"/>
      <c r="I41" s="49"/>
      <c r="J41" s="49"/>
      <c r="K41" s="49"/>
      <c r="L41" s="49"/>
      <c r="M41" s="50"/>
      <c r="N41" s="51"/>
      <c r="O41" s="51"/>
    </row>
    <row r="42" spans="1:15" ht="13.5">
      <c r="A42" s="36">
        <v>28</v>
      </c>
      <c r="B42" s="34" t="s">
        <v>496</v>
      </c>
      <c r="C42" s="569" t="s">
        <v>489</v>
      </c>
      <c r="D42" s="569"/>
      <c r="E42" s="569"/>
      <c r="F42" s="39" t="s">
        <v>489</v>
      </c>
      <c r="G42" s="48"/>
      <c r="H42" s="48"/>
      <c r="I42" s="49"/>
      <c r="J42" s="49"/>
      <c r="K42" s="49"/>
      <c r="L42" s="49"/>
      <c r="M42" s="50"/>
      <c r="N42" s="51"/>
      <c r="O42" s="51"/>
    </row>
    <row r="43" spans="1:15" ht="13.5">
      <c r="A43" s="36">
        <v>29</v>
      </c>
      <c r="B43" s="34" t="s">
        <v>186</v>
      </c>
      <c r="C43" s="569" t="s">
        <v>489</v>
      </c>
      <c r="D43" s="569"/>
      <c r="E43" s="569"/>
      <c r="F43" s="39" t="s">
        <v>489</v>
      </c>
      <c r="G43" s="50"/>
      <c r="H43" s="52"/>
      <c r="I43" s="41"/>
      <c r="J43" s="41"/>
      <c r="K43" s="41"/>
      <c r="L43" s="41"/>
      <c r="M43" s="53"/>
      <c r="N43" s="54"/>
      <c r="O43" s="55"/>
    </row>
    <row r="44" spans="1:15" ht="13.5">
      <c r="A44" s="36">
        <v>30</v>
      </c>
      <c r="B44" s="34" t="s">
        <v>303</v>
      </c>
      <c r="C44" s="569" t="s">
        <v>489</v>
      </c>
      <c r="D44" s="569"/>
      <c r="E44" s="569"/>
      <c r="F44" s="39" t="s">
        <v>489</v>
      </c>
      <c r="G44" s="50"/>
      <c r="H44" s="52"/>
      <c r="I44" s="41"/>
      <c r="J44" s="41"/>
      <c r="K44" s="41"/>
      <c r="L44" s="41"/>
      <c r="M44" s="53"/>
      <c r="N44" s="54"/>
      <c r="O44" s="55"/>
    </row>
    <row r="45" spans="1:15" ht="13.5">
      <c r="A45" s="36">
        <v>31</v>
      </c>
      <c r="B45" s="34" t="s">
        <v>91</v>
      </c>
      <c r="C45" s="569" t="s">
        <v>489</v>
      </c>
      <c r="D45" s="569"/>
      <c r="E45" s="569"/>
      <c r="F45" s="39" t="s">
        <v>489</v>
      </c>
      <c r="G45" s="52"/>
      <c r="H45" s="52"/>
      <c r="I45" s="41"/>
      <c r="J45" s="56"/>
      <c r="K45" s="56"/>
      <c r="L45" s="56"/>
      <c r="M45" s="57"/>
      <c r="N45" s="58"/>
      <c r="O45" s="58"/>
    </row>
    <row r="46" spans="1:15" ht="12.75" customHeight="1">
      <c r="A46" s="36">
        <v>32</v>
      </c>
      <c r="B46" s="34" t="s">
        <v>223</v>
      </c>
      <c r="C46" s="598" t="s">
        <v>487</v>
      </c>
      <c r="D46" s="598"/>
      <c r="E46" s="598"/>
      <c r="F46" s="39" t="s">
        <v>488</v>
      </c>
      <c r="G46" s="50"/>
      <c r="H46" s="50"/>
      <c r="I46" s="59"/>
      <c r="J46" s="59"/>
      <c r="K46" s="59"/>
      <c r="L46" s="59"/>
      <c r="M46" s="50"/>
      <c r="N46" s="51"/>
      <c r="O46" s="51"/>
    </row>
    <row r="47" spans="1:15" ht="12.75" customHeight="1">
      <c r="A47" s="36">
        <v>33</v>
      </c>
      <c r="B47" s="34" t="s">
        <v>304</v>
      </c>
      <c r="C47" s="598" t="s">
        <v>487</v>
      </c>
      <c r="D47" s="598"/>
      <c r="E47" s="598"/>
      <c r="F47" s="39" t="s">
        <v>488</v>
      </c>
      <c r="G47" s="50"/>
      <c r="H47" s="50"/>
      <c r="I47" s="59"/>
      <c r="J47" s="59"/>
      <c r="K47" s="59"/>
      <c r="L47" s="59"/>
      <c r="M47" s="50"/>
      <c r="N47" s="51"/>
      <c r="O47" s="51"/>
    </row>
    <row r="48" spans="1:7" ht="13.5">
      <c r="A48" s="36">
        <v>34</v>
      </c>
      <c r="B48" s="60" t="s">
        <v>187</v>
      </c>
      <c r="C48" s="598" t="s">
        <v>487</v>
      </c>
      <c r="D48" s="598"/>
      <c r="E48" s="598"/>
      <c r="F48" s="39" t="s">
        <v>488</v>
      </c>
      <c r="G48" s="61"/>
    </row>
    <row r="49" spans="1:7" ht="13.5">
      <c r="A49" s="36">
        <v>35</v>
      </c>
      <c r="B49" s="34" t="s">
        <v>304</v>
      </c>
      <c r="C49" s="598" t="s">
        <v>487</v>
      </c>
      <c r="D49" s="598"/>
      <c r="E49" s="598"/>
      <c r="F49" s="39" t="s">
        <v>488</v>
      </c>
      <c r="G49" s="62"/>
    </row>
    <row r="50" spans="1:7" ht="12.75" customHeight="1">
      <c r="A50" s="36">
        <v>36</v>
      </c>
      <c r="B50" s="60" t="s">
        <v>305</v>
      </c>
      <c r="C50" s="569" t="s">
        <v>489</v>
      </c>
      <c r="D50" s="569"/>
      <c r="E50" s="569"/>
      <c r="F50" s="39" t="s">
        <v>489</v>
      </c>
      <c r="G50" s="62"/>
    </row>
    <row r="51" spans="1:7" ht="12.75" customHeight="1">
      <c r="A51" s="36">
        <v>37</v>
      </c>
      <c r="B51" s="60" t="s">
        <v>188</v>
      </c>
      <c r="C51" s="569" t="s">
        <v>489</v>
      </c>
      <c r="D51" s="569"/>
      <c r="E51" s="569"/>
      <c r="F51" s="39" t="s">
        <v>489</v>
      </c>
      <c r="G51" s="62"/>
    </row>
    <row r="52" spans="1:7" ht="13.5">
      <c r="A52" s="36">
        <v>38</v>
      </c>
      <c r="B52" s="60" t="s">
        <v>189</v>
      </c>
      <c r="C52" s="569" t="s">
        <v>489</v>
      </c>
      <c r="D52" s="569"/>
      <c r="E52" s="569"/>
      <c r="F52" s="39" t="s">
        <v>489</v>
      </c>
      <c r="G52" s="62"/>
    </row>
    <row r="53" spans="1:7" ht="12.75" customHeight="1">
      <c r="A53" s="36">
        <v>39</v>
      </c>
      <c r="B53" s="60" t="s">
        <v>190</v>
      </c>
      <c r="C53" s="569" t="s">
        <v>489</v>
      </c>
      <c r="D53" s="569"/>
      <c r="E53" s="569"/>
      <c r="F53" s="39" t="s">
        <v>489</v>
      </c>
      <c r="G53" s="61"/>
    </row>
    <row r="54" spans="1:7" ht="27" customHeight="1">
      <c r="A54" s="36">
        <v>40</v>
      </c>
      <c r="B54" s="60" t="s">
        <v>191</v>
      </c>
      <c r="C54" s="597" t="s">
        <v>514</v>
      </c>
      <c r="D54" s="598"/>
      <c r="E54" s="598"/>
      <c r="F54" s="39" t="s">
        <v>488</v>
      </c>
      <c r="G54" s="64"/>
    </row>
    <row r="55" spans="1:7" ht="13.5">
      <c r="A55" s="36">
        <f t="shared" si="0"/>
        <v>41</v>
      </c>
      <c r="B55" s="63" t="s">
        <v>192</v>
      </c>
      <c r="C55" s="598" t="s">
        <v>487</v>
      </c>
      <c r="D55" s="598"/>
      <c r="E55" s="598"/>
      <c r="F55" s="39" t="s">
        <v>488</v>
      </c>
      <c r="G55" s="65"/>
    </row>
    <row r="56" spans="1:7" ht="13.5">
      <c r="A56" s="36">
        <f t="shared" si="0"/>
        <v>42</v>
      </c>
      <c r="B56" s="63" t="s">
        <v>193</v>
      </c>
      <c r="C56" s="598" t="s">
        <v>487</v>
      </c>
      <c r="D56" s="598"/>
      <c r="E56" s="598"/>
      <c r="F56" s="39" t="s">
        <v>488</v>
      </c>
      <c r="G56" s="64"/>
    </row>
    <row r="57" spans="1:7" ht="13.5">
      <c r="A57" s="36">
        <f t="shared" si="0"/>
        <v>43</v>
      </c>
      <c r="B57" s="63" t="s">
        <v>194</v>
      </c>
      <c r="C57" s="598" t="s">
        <v>487</v>
      </c>
      <c r="D57" s="598"/>
      <c r="E57" s="598"/>
      <c r="F57" s="39" t="s">
        <v>488</v>
      </c>
      <c r="G57" s="64"/>
    </row>
    <row r="58" spans="1:7" ht="13.5">
      <c r="A58" s="36">
        <f t="shared" si="0"/>
        <v>44</v>
      </c>
      <c r="B58" s="63" t="s">
        <v>219</v>
      </c>
      <c r="C58" s="569" t="s">
        <v>489</v>
      </c>
      <c r="D58" s="569"/>
      <c r="E58" s="569"/>
      <c r="F58" s="39" t="s">
        <v>489</v>
      </c>
      <c r="G58" s="64"/>
    </row>
    <row r="59" spans="1:7" ht="13.5">
      <c r="A59" s="36">
        <f t="shared" si="0"/>
        <v>45</v>
      </c>
      <c r="B59" s="60" t="s">
        <v>497</v>
      </c>
      <c r="C59" s="569" t="s">
        <v>489</v>
      </c>
      <c r="D59" s="569"/>
      <c r="E59" s="569"/>
      <c r="F59" s="39" t="s">
        <v>489</v>
      </c>
      <c r="G59" s="64"/>
    </row>
    <row r="60" spans="1:7" ht="13.5">
      <c r="A60" s="36">
        <v>46</v>
      </c>
      <c r="B60" s="66" t="s">
        <v>196</v>
      </c>
      <c r="C60" s="598" t="s">
        <v>487</v>
      </c>
      <c r="D60" s="598"/>
      <c r="E60" s="598"/>
      <c r="F60" s="39" t="s">
        <v>488</v>
      </c>
      <c r="G60" s="64"/>
    </row>
    <row r="61" spans="1:11" ht="15">
      <c r="A61" s="36">
        <v>47</v>
      </c>
      <c r="B61" s="67" t="s">
        <v>498</v>
      </c>
      <c r="C61" s="569" t="s">
        <v>489</v>
      </c>
      <c r="D61" s="569"/>
      <c r="E61" s="569"/>
      <c r="F61" s="39" t="s">
        <v>489</v>
      </c>
      <c r="G61" s="68"/>
      <c r="K61" s="69"/>
    </row>
    <row r="62" spans="1:11" ht="15" customHeight="1">
      <c r="A62" s="36">
        <v>48</v>
      </c>
      <c r="B62" s="66" t="s">
        <v>195</v>
      </c>
      <c r="C62" s="569" t="s">
        <v>489</v>
      </c>
      <c r="D62" s="569"/>
      <c r="E62" s="569"/>
      <c r="F62" s="39" t="s">
        <v>489</v>
      </c>
      <c r="G62" s="68"/>
      <c r="K62" s="69"/>
    </row>
    <row r="63" spans="1:7" ht="15" customHeight="1">
      <c r="A63" s="36">
        <v>49</v>
      </c>
      <c r="B63" s="70" t="s">
        <v>214</v>
      </c>
      <c r="C63" s="569" t="s">
        <v>489</v>
      </c>
      <c r="D63" s="569"/>
      <c r="E63" s="569"/>
      <c r="F63" s="39" t="s">
        <v>489</v>
      </c>
      <c r="G63" s="68"/>
    </row>
    <row r="64" spans="1:6" ht="12.75" customHeight="1">
      <c r="A64" s="17" t="s">
        <v>300</v>
      </c>
      <c r="B64" s="71"/>
      <c r="C64" s="71"/>
      <c r="D64" s="71"/>
      <c r="E64" s="72"/>
      <c r="F64" s="72"/>
    </row>
    <row r="65" ht="12.75" hidden="1"/>
    <row r="66" ht="0.75" customHeight="1"/>
    <row r="67" spans="1:6" ht="39" customHeight="1">
      <c r="A67" s="600" t="s">
        <v>381</v>
      </c>
      <c r="B67" s="600"/>
      <c r="C67" s="600"/>
      <c r="D67" s="600"/>
      <c r="E67" s="600"/>
      <c r="F67" s="600"/>
    </row>
    <row r="68" spans="1:6" ht="28.5" customHeight="1">
      <c r="A68" s="73"/>
      <c r="B68" s="213" t="s">
        <v>485</v>
      </c>
      <c r="C68" s="73"/>
      <c r="D68" s="601" t="s">
        <v>486</v>
      </c>
      <c r="E68" s="601"/>
      <c r="F68" s="601"/>
    </row>
  </sheetData>
  <sheetProtection/>
  <mergeCells count="104">
    <mergeCell ref="C44:E44"/>
    <mergeCell ref="C47:E47"/>
    <mergeCell ref="C62:E62"/>
    <mergeCell ref="C15:E15"/>
    <mergeCell ref="A67:F67"/>
    <mergeCell ref="D68:F68"/>
    <mergeCell ref="C58:E58"/>
    <mergeCell ref="C59:E59"/>
    <mergeCell ref="C60:E60"/>
    <mergeCell ref="C61:E61"/>
    <mergeCell ref="C63:E63"/>
    <mergeCell ref="C52:E52"/>
    <mergeCell ref="C53:E53"/>
    <mergeCell ref="C54:E54"/>
    <mergeCell ref="C55:E55"/>
    <mergeCell ref="C56:E56"/>
    <mergeCell ref="C57:E57"/>
    <mergeCell ref="C45:E45"/>
    <mergeCell ref="C46:E46"/>
    <mergeCell ref="C48:E48"/>
    <mergeCell ref="C49:E49"/>
    <mergeCell ref="C50:E50"/>
    <mergeCell ref="C51:E51"/>
    <mergeCell ref="C37:E37"/>
    <mergeCell ref="C38:E38"/>
    <mergeCell ref="C39:E39"/>
    <mergeCell ref="C40:E40"/>
    <mergeCell ref="C41:E41"/>
    <mergeCell ref="C43:E43"/>
    <mergeCell ref="C42:E42"/>
    <mergeCell ref="C34:E34"/>
    <mergeCell ref="G34:J34"/>
    <mergeCell ref="L34:M34"/>
    <mergeCell ref="C35:E35"/>
    <mergeCell ref="L35:M35"/>
    <mergeCell ref="C36:E36"/>
    <mergeCell ref="C32:E32"/>
    <mergeCell ref="G32:J32"/>
    <mergeCell ref="L32:M32"/>
    <mergeCell ref="C33:E33"/>
    <mergeCell ref="G33:J33"/>
    <mergeCell ref="L33:M33"/>
    <mergeCell ref="G30:J30"/>
    <mergeCell ref="K30:K31"/>
    <mergeCell ref="L30:M31"/>
    <mergeCell ref="G31:J31"/>
    <mergeCell ref="C30:E30"/>
    <mergeCell ref="C31:E31"/>
    <mergeCell ref="G27:J28"/>
    <mergeCell ref="K27:K28"/>
    <mergeCell ref="L27:M28"/>
    <mergeCell ref="C29:E29"/>
    <mergeCell ref="G29:J29"/>
    <mergeCell ref="L29:M29"/>
    <mergeCell ref="C27:E27"/>
    <mergeCell ref="C28:E28"/>
    <mergeCell ref="C25:E25"/>
    <mergeCell ref="G25:J25"/>
    <mergeCell ref="L25:M25"/>
    <mergeCell ref="C26:E26"/>
    <mergeCell ref="G26:J26"/>
    <mergeCell ref="L26:M26"/>
    <mergeCell ref="C23:E23"/>
    <mergeCell ref="G23:J23"/>
    <mergeCell ref="L23:M23"/>
    <mergeCell ref="C24:E24"/>
    <mergeCell ref="G24:J24"/>
    <mergeCell ref="L24:M24"/>
    <mergeCell ref="C21:E21"/>
    <mergeCell ref="G21:J21"/>
    <mergeCell ref="L21:M21"/>
    <mergeCell ref="C22:E22"/>
    <mergeCell ref="G22:J22"/>
    <mergeCell ref="L22:M22"/>
    <mergeCell ref="C19:E19"/>
    <mergeCell ref="G19:J19"/>
    <mergeCell ref="L19:M19"/>
    <mergeCell ref="C20:E20"/>
    <mergeCell ref="G20:J20"/>
    <mergeCell ref="L20:M20"/>
    <mergeCell ref="C17:E17"/>
    <mergeCell ref="G17:J17"/>
    <mergeCell ref="L17:M17"/>
    <mergeCell ref="C18:E18"/>
    <mergeCell ref="G18:J18"/>
    <mergeCell ref="L18:M18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G14:J14"/>
    <mergeCell ref="L14:M14"/>
    <mergeCell ref="A5:F5"/>
    <mergeCell ref="A7:F7"/>
    <mergeCell ref="A10:A12"/>
    <mergeCell ref="B10:B12"/>
    <mergeCell ref="C10:E12"/>
    <mergeCell ref="F10:F1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3:G17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6.57421875" style="0" customWidth="1"/>
    <col min="3" max="3" width="56.421875" style="0" customWidth="1"/>
    <col min="4" max="4" width="26.140625" style="0" customWidth="1"/>
  </cols>
  <sheetData>
    <row r="3" spans="2:7" ht="15.75">
      <c r="B3" s="224" t="s">
        <v>409</v>
      </c>
      <c r="C3" s="226"/>
      <c r="D3" s="225"/>
      <c r="E3" s="225"/>
      <c r="F3" s="225"/>
      <c r="G3" s="225"/>
    </row>
    <row r="6" ht="15" thickBot="1"/>
    <row r="7" spans="2:4" ht="28.5" customHeight="1" thickBot="1">
      <c r="B7" s="248" t="s">
        <v>0</v>
      </c>
      <c r="C7" s="185" t="s">
        <v>79</v>
      </c>
      <c r="D7" s="186" t="s">
        <v>278</v>
      </c>
    </row>
    <row r="8" spans="2:4" ht="33" customHeight="1" thickBot="1">
      <c r="B8" s="249" t="s">
        <v>11</v>
      </c>
      <c r="C8" s="298" t="s">
        <v>311</v>
      </c>
      <c r="D8" s="337">
        <f>D9+D12+D15</f>
        <v>5796</v>
      </c>
    </row>
    <row r="9" spans="2:4" ht="28.5" customHeight="1" thickBot="1">
      <c r="B9" s="250" t="s">
        <v>13</v>
      </c>
      <c r="C9" s="295" t="s">
        <v>312</v>
      </c>
      <c r="D9" s="296">
        <f>D10+D11</f>
        <v>236</v>
      </c>
    </row>
    <row r="10" spans="2:4" ht="28.5" customHeight="1">
      <c r="B10" s="250" t="s">
        <v>416</v>
      </c>
      <c r="C10" s="187" t="s">
        <v>421</v>
      </c>
      <c r="D10" s="297">
        <f>'zał.4a'!C12+'zał.4a'!C17+'zał.4a'!C22+'zał.4a'!C29+'zał.4a'!C34+'zał.4a'!C39+'zał.4a'!C44+'zał.4a'!C49+'zał.4a'!C13+'zał.4a'!C14+'zał.4a'!C18+'zał.4a'!C19+'zał.4a'!C23+'zał.4a'!C24+'zał.4a'!C30+'zał.4a'!C31+'zał.4a'!C35+'zał.4a'!C36+'zał.4a'!C40+'zał.4a'!C41+'zał.4a'!C45+'zał.4a'!C46+'zał.4a'!C50+'zał.4a'!C51</f>
        <v>0</v>
      </c>
    </row>
    <row r="11" spans="2:7" ht="28.5" customHeight="1" thickBot="1">
      <c r="B11" s="250" t="s">
        <v>417</v>
      </c>
      <c r="C11" s="187" t="s">
        <v>422</v>
      </c>
      <c r="D11" s="292">
        <f>'zał.4b'!C12+'zał.4b'!C13+'zał.4b'!C14+'zał.4b'!C17+'zał.4b'!C18+'zał.4b'!C19+'zał.4b'!C22+'zał.4b'!C23+'zał.4b'!C24+'zał.4b'!C27+'zał.4b'!C28+'zał.4b'!C29++'zał.4b'!C32+'zał.4b'!C33+'zał.4b'!C34</f>
        <v>236</v>
      </c>
      <c r="G11" s="137"/>
    </row>
    <row r="12" spans="2:4" ht="30" customHeight="1" thickBot="1">
      <c r="B12" s="250" t="s">
        <v>17</v>
      </c>
      <c r="C12" s="295" t="s">
        <v>343</v>
      </c>
      <c r="D12" s="296">
        <f>D13+D14</f>
        <v>2784</v>
      </c>
    </row>
    <row r="13" spans="2:4" ht="30" customHeight="1">
      <c r="B13" s="251" t="s">
        <v>418</v>
      </c>
      <c r="C13" s="219" t="s">
        <v>423</v>
      </c>
      <c r="D13" s="293">
        <f>'zał.4c'!E10+'zał.4c'!E11+'zał.4c'!E12+'zał.4c'!E15+'zał.4c'!E16+'zał.4c'!E17+'zał.4c'!E20+'zał.4c'!E21+'zał.4c'!E22+'zał.4c'!E25+'zał.4c'!E26+'zał.4c'!E27+'zał.4c'!E67+'zał.4c'!E68+'zał.4c'!E69+'zał.4c'!E72+'zał.4c'!E73+'zał.4c'!E74+'zał.4c'!E84+'zał.4c'!E85+'zał.4c'!E86</f>
        <v>0</v>
      </c>
    </row>
    <row r="14" spans="2:4" ht="30" customHeight="1" thickBot="1">
      <c r="B14" s="251" t="s">
        <v>419</v>
      </c>
      <c r="C14" s="219" t="s">
        <v>424</v>
      </c>
      <c r="D14" s="292">
        <f>'zał.4c'!E31+'zał.4c'!E32+'zał.4c'!E33+'zał.4c'!E36+'zał.4c'!E37+'zał.4c'!E38+'zał.4c'!E41+'zał.4c'!E42+'zał.4c'!E43+'zał.4c'!E46+'zał.4c'!E47+'zał.4c'!E48+'zał.4c'!E51+'zał.4c'!E52+'zał.4c'!E53+'zał.4c'!E56+'zał.4c'!E57+'zał.4c'!E58+'zał.4c'!E61+'zał.4c'!E62+'zał.4c'!E63+'zał.4c'!E78+'zał.4c'!E79+'zał.4c'!E80+'zał.4c'!E90+'zał.4c'!E91+'zał.4c'!E92</f>
        <v>2784</v>
      </c>
    </row>
    <row r="15" spans="2:4" ht="30" customHeight="1" thickBot="1">
      <c r="B15" s="250" t="s">
        <v>19</v>
      </c>
      <c r="C15" s="295" t="s">
        <v>344</v>
      </c>
      <c r="D15" s="296">
        <f>D16+D17</f>
        <v>2776</v>
      </c>
    </row>
    <row r="16" spans="2:4" ht="30" customHeight="1">
      <c r="B16" s="254" t="s">
        <v>420</v>
      </c>
      <c r="C16" s="255" t="s">
        <v>425</v>
      </c>
      <c r="D16" s="293">
        <f>'zał.4d'!E10+'zał.4d'!E15+'zał.4d'!E20+'zał.4d'!E25+'zał.4d'!E30+'zał.4d'!E11+'zał.4d'!E12+'zał.4d'!E16+'zał.4d'!E17+'zał.4d'!E21+'zał.4d'!E22+'zał.4d'!E26+'zał.4d'!E27+'zał.4d'!E31+'zał.4d'!E32</f>
        <v>2776</v>
      </c>
    </row>
    <row r="17" spans="2:4" ht="27" customHeight="1" thickBot="1">
      <c r="B17" s="253" t="s">
        <v>449</v>
      </c>
      <c r="C17" s="188" t="s">
        <v>426</v>
      </c>
      <c r="D17" s="294">
        <f>'zał.4d'!E36+'zał.4d'!E41+'zał.4d'!E46+'zał.4d'!E51+'zał.4d'!E56+'zał.4d'!E37+'zał.4d'!E38+'zał.4d'!E42+'zał.4d'!E43+'zał.4d'!E47+'zał.4d'!E48+'zał.4d'!E52+'zał.4d'!E53+'zał.4d'!E57+'zał.4d'!E58</f>
        <v>0</v>
      </c>
    </row>
    <row r="19" ht="18.75" customHeight="1"/>
    <row r="20" ht="18.75" customHeight="1"/>
  </sheetData>
  <sheetProtection password="E319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6">
      <selection activeCell="B16" sqref="B15:B16"/>
    </sheetView>
  </sheetViews>
  <sheetFormatPr defaultColWidth="9.140625" defaultRowHeight="15"/>
  <cols>
    <col min="1" max="1" width="6.140625" style="12" customWidth="1"/>
    <col min="2" max="2" width="51.421875" style="12" customWidth="1"/>
    <col min="3" max="3" width="16.421875" style="12" customWidth="1"/>
    <col min="4" max="4" width="17.421875" style="12" customWidth="1"/>
    <col min="5" max="16384" width="9.140625" style="12" customWidth="1"/>
  </cols>
  <sheetData>
    <row r="1" spans="1:6" ht="17.25" customHeight="1">
      <c r="A1" s="678" t="s">
        <v>521</v>
      </c>
      <c r="B1" s="9"/>
      <c r="C1" s="604" t="s">
        <v>432</v>
      </c>
      <c r="D1" s="604"/>
      <c r="E1" s="74"/>
      <c r="F1" s="74"/>
    </row>
    <row r="2" spans="1:6" ht="17.25" customHeight="1">
      <c r="A2" s="678" t="s">
        <v>522</v>
      </c>
      <c r="B2" s="11"/>
      <c r="C2" s="604" t="s">
        <v>154</v>
      </c>
      <c r="D2" s="604"/>
      <c r="E2" s="75"/>
      <c r="F2" s="75"/>
    </row>
    <row r="3" spans="1:6" ht="17.25" customHeight="1">
      <c r="A3" s="678"/>
      <c r="B3" s="11"/>
      <c r="C3" s="481"/>
      <c r="D3" s="481"/>
      <c r="E3" s="75"/>
      <c r="F3" s="75"/>
    </row>
    <row r="4" spans="1:6" ht="17.25" customHeight="1">
      <c r="A4" s="678"/>
      <c r="B4" s="11"/>
      <c r="C4" s="481"/>
      <c r="D4" s="481"/>
      <c r="E4" s="75"/>
      <c r="F4" s="75"/>
    </row>
    <row r="5" spans="1:5" ht="15.75" customHeight="1">
      <c r="A5" s="77"/>
      <c r="B5" s="77"/>
      <c r="C5" s="77"/>
      <c r="D5" s="77"/>
      <c r="E5" s="76"/>
    </row>
    <row r="6" spans="1:4" ht="30.75" customHeight="1">
      <c r="A6" s="606" t="s">
        <v>499</v>
      </c>
      <c r="B6" s="606"/>
      <c r="C6" s="606"/>
      <c r="D6" s="606"/>
    </row>
    <row r="7" spans="1:4" ht="15.75">
      <c r="A7" s="79"/>
      <c r="B7" s="80" t="s">
        <v>198</v>
      </c>
      <c r="C7" s="102" t="s">
        <v>458</v>
      </c>
      <c r="D7" s="79" t="s">
        <v>199</v>
      </c>
    </row>
    <row r="8" spans="1:4" ht="15.75">
      <c r="A8" s="80" t="s">
        <v>200</v>
      </c>
      <c r="B8" s="79" t="s">
        <v>201</v>
      </c>
      <c r="C8" s="299">
        <v>0</v>
      </c>
      <c r="D8" s="299">
        <v>0</v>
      </c>
    </row>
    <row r="9" spans="1:6" ht="15.75">
      <c r="A9" s="82" t="s">
        <v>51</v>
      </c>
      <c r="B9" s="81" t="s">
        <v>202</v>
      </c>
      <c r="C9" s="299">
        <v>0</v>
      </c>
      <c r="D9" s="299">
        <v>0</v>
      </c>
      <c r="E9" s="96"/>
      <c r="F9" s="96"/>
    </row>
    <row r="10" spans="1:4" ht="15.75">
      <c r="A10" s="82" t="s">
        <v>11</v>
      </c>
      <c r="B10" s="81" t="s">
        <v>203</v>
      </c>
      <c r="C10" s="299">
        <v>0</v>
      </c>
      <c r="D10" s="299">
        <v>0</v>
      </c>
    </row>
    <row r="11" spans="1:4" ht="48" thickBot="1">
      <c r="A11" s="82"/>
      <c r="B11" s="83" t="s">
        <v>204</v>
      </c>
      <c r="C11" s="305"/>
      <c r="D11" s="299"/>
    </row>
    <row r="12" spans="1:4" ht="16.5" thickBot="1">
      <c r="A12" s="82"/>
      <c r="B12" s="303" t="s">
        <v>457</v>
      </c>
      <c r="C12" s="307">
        <v>0</v>
      </c>
      <c r="D12" s="304">
        <v>0</v>
      </c>
    </row>
    <row r="13" spans="1:4" ht="15" hidden="1">
      <c r="A13" s="82"/>
      <c r="B13" s="303" t="s">
        <v>457</v>
      </c>
      <c r="C13" s="388">
        <v>0</v>
      </c>
      <c r="D13" s="304">
        <v>0</v>
      </c>
    </row>
    <row r="14" spans="1:4" ht="15" hidden="1">
      <c r="A14" s="82"/>
      <c r="B14" s="303" t="s">
        <v>457</v>
      </c>
      <c r="C14" s="384">
        <v>0</v>
      </c>
      <c r="D14" s="304">
        <v>0</v>
      </c>
    </row>
    <row r="15" spans="1:4" ht="15.75">
      <c r="A15" s="82" t="s">
        <v>29</v>
      </c>
      <c r="B15" s="81" t="s">
        <v>205</v>
      </c>
      <c r="C15" s="306">
        <v>0</v>
      </c>
      <c r="D15" s="299">
        <v>0</v>
      </c>
    </row>
    <row r="16" spans="1:4" ht="48" thickBot="1">
      <c r="A16" s="82"/>
      <c r="B16" s="83" t="s">
        <v>204</v>
      </c>
      <c r="C16" s="308"/>
      <c r="D16" s="300"/>
    </row>
    <row r="17" spans="1:4" ht="16.5" thickBot="1">
      <c r="A17" s="82"/>
      <c r="B17" s="303" t="s">
        <v>457</v>
      </c>
      <c r="C17" s="309">
        <v>0</v>
      </c>
      <c r="D17" s="299">
        <v>0</v>
      </c>
    </row>
    <row r="18" spans="1:4" ht="15" hidden="1">
      <c r="A18" s="82"/>
      <c r="B18" s="303" t="s">
        <v>457</v>
      </c>
      <c r="C18" s="389">
        <v>0</v>
      </c>
      <c r="D18" s="299">
        <v>0</v>
      </c>
    </row>
    <row r="19" spans="1:4" ht="15" hidden="1">
      <c r="A19" s="82"/>
      <c r="B19" s="303" t="s">
        <v>457</v>
      </c>
      <c r="C19" s="387">
        <v>0</v>
      </c>
      <c r="D19" s="299">
        <v>0</v>
      </c>
    </row>
    <row r="20" spans="1:4" ht="15.75">
      <c r="A20" s="82" t="s">
        <v>206</v>
      </c>
      <c r="B20" s="84" t="s">
        <v>40</v>
      </c>
      <c r="C20" s="306">
        <v>0</v>
      </c>
      <c r="D20" s="299">
        <v>0</v>
      </c>
    </row>
    <row r="21" spans="1:4" ht="48" thickBot="1">
      <c r="A21" s="82"/>
      <c r="B21" s="83" t="s">
        <v>204</v>
      </c>
      <c r="C21" s="308"/>
      <c r="D21" s="299"/>
    </row>
    <row r="22" spans="1:4" ht="15.75" thickBot="1">
      <c r="A22" s="82"/>
      <c r="B22" s="303" t="s">
        <v>220</v>
      </c>
      <c r="C22" s="309">
        <v>0</v>
      </c>
      <c r="D22" s="304">
        <v>0</v>
      </c>
    </row>
    <row r="23" spans="1:4" ht="15" hidden="1">
      <c r="A23" s="82"/>
      <c r="B23" s="303" t="s">
        <v>457</v>
      </c>
      <c r="C23" s="389">
        <v>0</v>
      </c>
      <c r="D23" s="304">
        <v>0</v>
      </c>
    </row>
    <row r="24" spans="1:4" ht="15" hidden="1">
      <c r="A24" s="82"/>
      <c r="B24" s="303" t="s">
        <v>457</v>
      </c>
      <c r="C24" s="387">
        <v>0</v>
      </c>
      <c r="D24" s="304">
        <v>0</v>
      </c>
    </row>
    <row r="25" spans="1:4" ht="15">
      <c r="A25" s="80" t="s">
        <v>207</v>
      </c>
      <c r="B25" s="85" t="s">
        <v>208</v>
      </c>
      <c r="C25" s="301">
        <v>0</v>
      </c>
      <c r="D25" s="299">
        <v>0</v>
      </c>
    </row>
    <row r="26" spans="1:4" ht="15">
      <c r="A26" s="86" t="s">
        <v>51</v>
      </c>
      <c r="B26" s="87" t="s">
        <v>209</v>
      </c>
      <c r="C26" s="301">
        <v>0</v>
      </c>
      <c r="D26" s="299">
        <v>0</v>
      </c>
    </row>
    <row r="27" spans="1:4" ht="15">
      <c r="A27" s="86" t="s">
        <v>11</v>
      </c>
      <c r="B27" s="87" t="s">
        <v>210</v>
      </c>
      <c r="C27" s="302">
        <v>0</v>
      </c>
      <c r="D27" s="299">
        <v>0</v>
      </c>
    </row>
    <row r="28" spans="1:4" ht="31.5" thickBot="1">
      <c r="A28" s="82"/>
      <c r="B28" s="83" t="s">
        <v>204</v>
      </c>
      <c r="C28" s="308"/>
      <c r="D28" s="299"/>
    </row>
    <row r="29" spans="1:4" ht="15.75" thickBot="1">
      <c r="A29" s="82"/>
      <c r="B29" s="303" t="s">
        <v>457</v>
      </c>
      <c r="C29" s="309">
        <v>0</v>
      </c>
      <c r="D29" s="304">
        <v>0</v>
      </c>
    </row>
    <row r="30" spans="1:4" ht="15" hidden="1">
      <c r="A30" s="82"/>
      <c r="B30" s="303" t="s">
        <v>457</v>
      </c>
      <c r="C30" s="389">
        <v>0</v>
      </c>
      <c r="D30" s="304">
        <v>0</v>
      </c>
    </row>
    <row r="31" spans="1:4" ht="15" hidden="1">
      <c r="A31" s="82"/>
      <c r="B31" s="303" t="s">
        <v>457</v>
      </c>
      <c r="C31" s="387">
        <v>0</v>
      </c>
      <c r="D31" s="304">
        <v>0</v>
      </c>
    </row>
    <row r="32" spans="1:4" ht="15">
      <c r="A32" s="86" t="s">
        <v>29</v>
      </c>
      <c r="B32" s="87" t="s">
        <v>180</v>
      </c>
      <c r="C32" s="310">
        <v>0</v>
      </c>
      <c r="D32" s="299">
        <v>0</v>
      </c>
    </row>
    <row r="33" spans="1:4" ht="31.5" thickBot="1">
      <c r="A33" s="82"/>
      <c r="B33" s="83" t="s">
        <v>204</v>
      </c>
      <c r="C33" s="308"/>
      <c r="D33" s="299"/>
    </row>
    <row r="34" spans="1:4" ht="15.75" thickBot="1">
      <c r="A34" s="82"/>
      <c r="B34" s="303" t="s">
        <v>220</v>
      </c>
      <c r="C34" s="312">
        <v>0</v>
      </c>
      <c r="D34" s="304">
        <v>0</v>
      </c>
    </row>
    <row r="35" spans="1:4" ht="15" hidden="1">
      <c r="A35" s="82"/>
      <c r="B35" s="303" t="s">
        <v>457</v>
      </c>
      <c r="C35" s="402">
        <v>0</v>
      </c>
      <c r="D35" s="304">
        <v>0</v>
      </c>
    </row>
    <row r="36" spans="1:4" ht="15" hidden="1">
      <c r="A36" s="82"/>
      <c r="B36" s="303" t="s">
        <v>457</v>
      </c>
      <c r="C36" s="386">
        <v>0</v>
      </c>
      <c r="D36" s="304">
        <v>0</v>
      </c>
    </row>
    <row r="37" spans="1:4" ht="15">
      <c r="A37" s="86" t="s">
        <v>58</v>
      </c>
      <c r="B37" s="87" t="s">
        <v>211</v>
      </c>
      <c r="C37" s="311">
        <v>0</v>
      </c>
      <c r="D37" s="299">
        <v>0</v>
      </c>
    </row>
    <row r="38" spans="1:4" ht="31.5" thickBot="1">
      <c r="A38" s="82"/>
      <c r="B38" s="83" t="s">
        <v>204</v>
      </c>
      <c r="C38" s="313"/>
      <c r="D38" s="299"/>
    </row>
    <row r="39" spans="1:4" ht="15.75" thickBot="1">
      <c r="A39" s="82"/>
      <c r="B39" s="303" t="s">
        <v>220</v>
      </c>
      <c r="C39" s="312">
        <v>0</v>
      </c>
      <c r="D39" s="304">
        <v>0</v>
      </c>
    </row>
    <row r="40" spans="1:4" ht="15" hidden="1">
      <c r="A40" s="82"/>
      <c r="B40" s="303" t="s">
        <v>457</v>
      </c>
      <c r="C40" s="402">
        <v>0</v>
      </c>
      <c r="D40" s="304">
        <v>0</v>
      </c>
    </row>
    <row r="41" spans="1:4" ht="15" hidden="1">
      <c r="A41" s="82"/>
      <c r="B41" s="303" t="s">
        <v>457</v>
      </c>
      <c r="C41" s="386">
        <v>0</v>
      </c>
      <c r="D41" s="304">
        <v>0</v>
      </c>
    </row>
    <row r="42" spans="1:4" ht="30.75">
      <c r="A42" s="86" t="s">
        <v>77</v>
      </c>
      <c r="B42" s="88" t="s">
        <v>212</v>
      </c>
      <c r="C42" s="311">
        <v>0</v>
      </c>
      <c r="D42" s="299">
        <v>0</v>
      </c>
    </row>
    <row r="43" spans="1:4" ht="31.5" thickBot="1">
      <c r="A43" s="86"/>
      <c r="B43" s="83" t="s">
        <v>204</v>
      </c>
      <c r="C43" s="313"/>
      <c r="D43" s="299"/>
    </row>
    <row r="44" spans="1:4" ht="15.75" thickBot="1">
      <c r="A44" s="86"/>
      <c r="B44" s="303" t="s">
        <v>456</v>
      </c>
      <c r="C44" s="312">
        <v>0</v>
      </c>
      <c r="D44" s="304">
        <v>0</v>
      </c>
    </row>
    <row r="45" spans="1:4" ht="15" hidden="1">
      <c r="A45" s="86"/>
      <c r="B45" s="303" t="s">
        <v>457</v>
      </c>
      <c r="C45" s="402">
        <v>0</v>
      </c>
      <c r="D45" s="304">
        <v>0</v>
      </c>
    </row>
    <row r="46" spans="1:4" ht="15" hidden="1">
      <c r="A46" s="86"/>
      <c r="B46" s="303" t="s">
        <v>457</v>
      </c>
      <c r="C46" s="386">
        <v>0</v>
      </c>
      <c r="D46" s="304">
        <v>0</v>
      </c>
    </row>
    <row r="47" spans="1:4" ht="15">
      <c r="A47" s="86" t="s">
        <v>213</v>
      </c>
      <c r="B47" s="88" t="s">
        <v>214</v>
      </c>
      <c r="C47" s="310">
        <v>0</v>
      </c>
      <c r="D47" s="299">
        <v>0</v>
      </c>
    </row>
    <row r="48" spans="1:4" ht="31.5" customHeight="1" thickBot="1">
      <c r="A48" s="82"/>
      <c r="B48" s="83" t="s">
        <v>204</v>
      </c>
      <c r="C48" s="305"/>
      <c r="D48" s="299"/>
    </row>
    <row r="49" spans="1:4" ht="15.75" thickBot="1">
      <c r="A49" s="82"/>
      <c r="B49" s="303" t="s">
        <v>220</v>
      </c>
      <c r="C49" s="307">
        <v>0</v>
      </c>
      <c r="D49" s="304">
        <v>0</v>
      </c>
    </row>
    <row r="50" spans="1:4" ht="15" hidden="1">
      <c r="A50" s="115"/>
      <c r="B50" s="303" t="s">
        <v>457</v>
      </c>
      <c r="C50" s="385"/>
      <c r="D50" s="305"/>
    </row>
    <row r="51" spans="1:4" ht="15" hidden="1">
      <c r="A51" s="131"/>
      <c r="B51" s="303" t="s">
        <v>457</v>
      </c>
      <c r="C51" s="384"/>
      <c r="D51" s="384"/>
    </row>
    <row r="52" spans="1:4" ht="15">
      <c r="A52" s="89"/>
      <c r="B52" s="89"/>
      <c r="C52" s="89"/>
      <c r="D52" s="89"/>
    </row>
    <row r="53" spans="1:4" ht="12" customHeight="1">
      <c r="A53" s="89" t="s">
        <v>215</v>
      </c>
      <c r="B53" s="89"/>
      <c r="C53" s="89"/>
      <c r="D53" s="89"/>
    </row>
    <row r="54" spans="1:4" ht="60.75" customHeight="1">
      <c r="A54" s="607" t="s">
        <v>500</v>
      </c>
      <c r="B54" s="607"/>
      <c r="C54" s="607"/>
      <c r="D54" s="607"/>
    </row>
    <row r="55" spans="1:4" ht="48.75" customHeight="1">
      <c r="A55" s="602" t="s">
        <v>430</v>
      </c>
      <c r="B55" s="603"/>
      <c r="C55" s="603"/>
      <c r="D55" s="603"/>
    </row>
  </sheetData>
  <sheetProtection selectLockedCells="1" selectUnlockedCells="1"/>
  <mergeCells count="5">
    <mergeCell ref="A55:D55"/>
    <mergeCell ref="C1:D1"/>
    <mergeCell ref="C2:D2"/>
    <mergeCell ref="A6:D6"/>
    <mergeCell ref="A54:D54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85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6">
      <selection activeCell="B7" sqref="B7"/>
    </sheetView>
  </sheetViews>
  <sheetFormatPr defaultColWidth="9.140625" defaultRowHeight="15"/>
  <cols>
    <col min="1" max="1" width="5.421875" style="12" customWidth="1"/>
    <col min="2" max="2" width="51.140625" style="12" customWidth="1"/>
    <col min="3" max="3" width="19.421875" style="12" customWidth="1"/>
    <col min="4" max="4" width="17.00390625" style="12" customWidth="1"/>
    <col min="5" max="5" width="15.421875" style="12" customWidth="1"/>
    <col min="6" max="16384" width="9.140625" style="12" customWidth="1"/>
  </cols>
  <sheetData>
    <row r="1" spans="1:7" ht="15.75">
      <c r="A1" s="678" t="s">
        <v>521</v>
      </c>
      <c r="B1" s="9"/>
      <c r="C1" s="679"/>
      <c r="D1" s="481" t="s">
        <v>433</v>
      </c>
      <c r="E1" s="78"/>
      <c r="F1" s="78"/>
      <c r="G1" s="78"/>
    </row>
    <row r="2" spans="1:7" ht="17.25" customHeight="1">
      <c r="A2" s="678" t="s">
        <v>522</v>
      </c>
      <c r="B2" s="90"/>
      <c r="C2" s="679"/>
      <c r="D2" s="481" t="s">
        <v>154</v>
      </c>
      <c r="E2" s="78"/>
      <c r="F2" s="78"/>
      <c r="G2" s="78"/>
    </row>
    <row r="3" spans="1:7" ht="12.75">
      <c r="A3" s="90"/>
      <c r="B3" s="90"/>
      <c r="C3" s="314"/>
      <c r="D3" s="314"/>
      <c r="E3" s="78"/>
      <c r="F3" s="78"/>
      <c r="G3" s="78"/>
    </row>
    <row r="4" spans="1:7" ht="12" customHeight="1">
      <c r="A4" s="91"/>
      <c r="B4" s="92"/>
      <c r="C4" s="92"/>
      <c r="D4" s="92"/>
      <c r="E4" s="78"/>
      <c r="F4" s="78"/>
      <c r="G4" s="78"/>
    </row>
    <row r="5" spans="1:4" ht="15.75">
      <c r="A5" s="89"/>
      <c r="B5" s="89"/>
      <c r="C5" s="89"/>
      <c r="D5" s="89"/>
    </row>
    <row r="6" spans="1:5" ht="38.25" customHeight="1">
      <c r="A6" s="610" t="s">
        <v>501</v>
      </c>
      <c r="B6" s="610"/>
      <c r="C6" s="610"/>
      <c r="D6" s="610"/>
      <c r="E6" s="77"/>
    </row>
    <row r="7" spans="1:4" ht="15.75">
      <c r="A7" s="79"/>
      <c r="B7" s="93" t="s">
        <v>216</v>
      </c>
      <c r="C7" s="102" t="s">
        <v>458</v>
      </c>
      <c r="D7" s="79" t="s">
        <v>199</v>
      </c>
    </row>
    <row r="8" spans="1:4" ht="15.75">
      <c r="A8" s="79" t="s">
        <v>37</v>
      </c>
      <c r="B8" s="94" t="s">
        <v>190</v>
      </c>
      <c r="C8" s="448">
        <v>0</v>
      </c>
      <c r="D8" s="448">
        <v>0</v>
      </c>
    </row>
    <row r="9" spans="1:4" ht="15.75">
      <c r="A9" s="94" t="s">
        <v>51</v>
      </c>
      <c r="B9" s="94" t="s">
        <v>217</v>
      </c>
      <c r="C9" s="449">
        <v>354696.46</v>
      </c>
      <c r="D9" s="450">
        <v>0</v>
      </c>
    </row>
    <row r="10" spans="1:4" ht="15.75">
      <c r="A10" s="86" t="s">
        <v>11</v>
      </c>
      <c r="B10" s="87" t="s">
        <v>191</v>
      </c>
      <c r="C10" s="451">
        <v>0</v>
      </c>
      <c r="D10" s="450">
        <v>0</v>
      </c>
    </row>
    <row r="11" spans="1:4" ht="48" thickBot="1">
      <c r="A11" s="86"/>
      <c r="B11" s="83" t="s">
        <v>502</v>
      </c>
      <c r="C11" s="453"/>
      <c r="D11" s="454"/>
    </row>
    <row r="12" spans="1:4" ht="16.5" thickBot="1">
      <c r="A12" s="86"/>
      <c r="B12" s="275" t="s">
        <v>218</v>
      </c>
      <c r="C12" s="455">
        <v>0</v>
      </c>
      <c r="D12" s="454">
        <v>0</v>
      </c>
    </row>
    <row r="13" spans="1:4" ht="15" hidden="1">
      <c r="A13" s="86"/>
      <c r="B13" s="275" t="s">
        <v>220</v>
      </c>
      <c r="C13" s="456"/>
      <c r="D13" s="454"/>
    </row>
    <row r="14" spans="1:4" ht="15" hidden="1">
      <c r="A14" s="86"/>
      <c r="B14" s="275" t="s">
        <v>220</v>
      </c>
      <c r="C14" s="457"/>
      <c r="D14" s="454"/>
    </row>
    <row r="15" spans="1:4" ht="15.75">
      <c r="A15" s="86" t="s">
        <v>29</v>
      </c>
      <c r="B15" s="87" t="s">
        <v>192</v>
      </c>
      <c r="C15" s="452">
        <v>16236.07</v>
      </c>
      <c r="D15" s="450"/>
    </row>
    <row r="16" spans="1:4" ht="30" customHeight="1" thickBot="1">
      <c r="A16" s="86"/>
      <c r="B16" s="83" t="s">
        <v>502</v>
      </c>
      <c r="C16" s="453"/>
      <c r="D16" s="454"/>
    </row>
    <row r="17" spans="1:4" ht="27.75" customHeight="1" thickBot="1">
      <c r="A17" s="86"/>
      <c r="B17" s="445" t="s">
        <v>503</v>
      </c>
      <c r="C17" s="455">
        <v>236</v>
      </c>
      <c r="D17" s="454"/>
    </row>
    <row r="18" spans="1:4" ht="18" customHeight="1" hidden="1">
      <c r="A18" s="86"/>
      <c r="B18" s="275" t="s">
        <v>220</v>
      </c>
      <c r="C18" s="456"/>
      <c r="D18" s="454"/>
    </row>
    <row r="19" spans="1:4" ht="18" customHeight="1" hidden="1">
      <c r="A19" s="86"/>
      <c r="B19" s="275" t="s">
        <v>220</v>
      </c>
      <c r="C19" s="457"/>
      <c r="D19" s="454"/>
    </row>
    <row r="20" spans="1:4" ht="15">
      <c r="A20" s="86" t="s">
        <v>77</v>
      </c>
      <c r="B20" s="87" t="s">
        <v>219</v>
      </c>
      <c r="C20" s="452">
        <v>0</v>
      </c>
      <c r="D20" s="450">
        <v>0</v>
      </c>
    </row>
    <row r="21" spans="1:4" ht="31.5" thickBot="1">
      <c r="A21" s="86"/>
      <c r="B21" s="83" t="s">
        <v>502</v>
      </c>
      <c r="C21" s="453"/>
      <c r="D21" s="454"/>
    </row>
    <row r="22" spans="1:4" ht="15.75" thickBot="1">
      <c r="A22" s="86"/>
      <c r="B22" s="275" t="s">
        <v>220</v>
      </c>
      <c r="C22" s="455">
        <v>0</v>
      </c>
      <c r="D22" s="454">
        <v>0</v>
      </c>
    </row>
    <row r="23" spans="1:4" ht="15" hidden="1">
      <c r="A23" s="86"/>
      <c r="B23" s="275" t="s">
        <v>220</v>
      </c>
      <c r="C23" s="456">
        <v>0</v>
      </c>
      <c r="D23" s="454">
        <v>0</v>
      </c>
    </row>
    <row r="24" spans="1:4" ht="19.5" customHeight="1" hidden="1">
      <c r="A24" s="86"/>
      <c r="B24" s="275" t="s">
        <v>220</v>
      </c>
      <c r="C24" s="457">
        <v>0</v>
      </c>
      <c r="D24" s="454">
        <v>0</v>
      </c>
    </row>
    <row r="25" spans="1:4" ht="31.5" customHeight="1">
      <c r="A25" s="86" t="s">
        <v>221</v>
      </c>
      <c r="B25" s="88" t="s">
        <v>212</v>
      </c>
      <c r="C25" s="452">
        <v>0</v>
      </c>
      <c r="D25" s="450">
        <v>0</v>
      </c>
    </row>
    <row r="26" spans="1:4" ht="30.75" customHeight="1" thickBot="1">
      <c r="A26" s="86"/>
      <c r="B26" s="83" t="s">
        <v>502</v>
      </c>
      <c r="C26" s="453"/>
      <c r="D26" s="454"/>
    </row>
    <row r="27" spans="1:4" ht="15.75" thickBot="1">
      <c r="A27" s="86"/>
      <c r="B27" s="275" t="s">
        <v>218</v>
      </c>
      <c r="C27" s="455">
        <v>0</v>
      </c>
      <c r="D27" s="454">
        <v>0</v>
      </c>
    </row>
    <row r="28" spans="1:4" ht="15" hidden="1">
      <c r="A28" s="86"/>
      <c r="B28" s="275" t="s">
        <v>220</v>
      </c>
      <c r="C28" s="456">
        <v>0</v>
      </c>
      <c r="D28" s="454">
        <v>0</v>
      </c>
    </row>
    <row r="29" spans="1:4" ht="15" hidden="1">
      <c r="A29" s="86"/>
      <c r="B29" s="275" t="s">
        <v>220</v>
      </c>
      <c r="C29" s="457">
        <v>0</v>
      </c>
      <c r="D29" s="454">
        <v>0</v>
      </c>
    </row>
    <row r="30" spans="1:4" ht="15">
      <c r="A30" s="93" t="s">
        <v>213</v>
      </c>
      <c r="B30" s="94" t="s">
        <v>223</v>
      </c>
      <c r="C30" s="452">
        <v>0</v>
      </c>
      <c r="D30" s="450">
        <v>0</v>
      </c>
    </row>
    <row r="31" spans="1:4" ht="31.5" thickBot="1">
      <c r="A31" s="86"/>
      <c r="B31" s="83" t="s">
        <v>502</v>
      </c>
      <c r="C31" s="453"/>
      <c r="D31" s="454"/>
    </row>
    <row r="32" spans="1:4" ht="15.75" thickBot="1">
      <c r="A32" s="87"/>
      <c r="B32" s="275" t="s">
        <v>218</v>
      </c>
      <c r="C32" s="455">
        <v>0</v>
      </c>
      <c r="D32" s="454">
        <v>0</v>
      </c>
    </row>
    <row r="33" spans="1:4" ht="15" hidden="1">
      <c r="A33" s="446"/>
      <c r="B33" s="447" t="s">
        <v>220</v>
      </c>
      <c r="C33" s="393"/>
      <c r="D33" s="393"/>
    </row>
    <row r="34" spans="1:4" ht="15" hidden="1">
      <c r="A34" s="390"/>
      <c r="B34" s="391" t="s">
        <v>220</v>
      </c>
      <c r="C34" s="392"/>
      <c r="D34" s="392"/>
    </row>
    <row r="35" spans="1:4" ht="15">
      <c r="A35" s="89" t="s">
        <v>215</v>
      </c>
      <c r="B35" s="89"/>
      <c r="C35" s="89"/>
      <c r="D35" s="89"/>
    </row>
    <row r="36" spans="1:4" ht="60.75" customHeight="1">
      <c r="A36" s="609" t="s">
        <v>385</v>
      </c>
      <c r="B36" s="609"/>
      <c r="C36" s="609"/>
      <c r="D36" s="609"/>
    </row>
    <row r="37" spans="1:4" ht="46.5" customHeight="1">
      <c r="A37" s="602" t="s">
        <v>430</v>
      </c>
      <c r="B37" s="603"/>
      <c r="C37" s="603"/>
      <c r="D37" s="603"/>
    </row>
    <row r="38" spans="1:4" ht="20.25" customHeight="1">
      <c r="A38" s="608"/>
      <c r="B38" s="609"/>
      <c r="C38" s="609"/>
      <c r="D38" s="609"/>
    </row>
    <row r="39" spans="1:4" ht="13.5">
      <c r="A39" s="95"/>
      <c r="B39" s="95"/>
      <c r="C39" s="95"/>
      <c r="D39" s="95"/>
    </row>
    <row r="40" spans="1:4" ht="12.75">
      <c r="A40" s="96"/>
      <c r="B40" s="96"/>
      <c r="C40" s="96"/>
      <c r="D40" s="96"/>
    </row>
  </sheetData>
  <sheetProtection selectLockedCells="1" selectUnlockedCells="1"/>
  <mergeCells count="4">
    <mergeCell ref="A38:D38"/>
    <mergeCell ref="A6:D6"/>
    <mergeCell ref="A37:D37"/>
    <mergeCell ref="A36:D36"/>
  </mergeCell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scale="90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SheetLayoutView="100" zoomScalePageLayoutView="0" workbookViewId="0" topLeftCell="A1">
      <selection activeCell="B10" sqref="B10:D10"/>
    </sheetView>
  </sheetViews>
  <sheetFormatPr defaultColWidth="9.140625" defaultRowHeight="15"/>
  <cols>
    <col min="1" max="1" width="4.421875" style="12" customWidth="1"/>
    <col min="2" max="3" width="9.140625" style="12" customWidth="1"/>
    <col min="4" max="4" width="34.421875" style="12" customWidth="1"/>
    <col min="5" max="5" width="17.00390625" style="12" customWidth="1"/>
    <col min="6" max="6" width="14.421875" style="12" customWidth="1"/>
    <col min="7" max="16384" width="9.140625" style="12" customWidth="1"/>
  </cols>
  <sheetData>
    <row r="1" spans="1:8" s="10" customFormat="1" ht="16.5" customHeight="1">
      <c r="A1" s="678" t="s">
        <v>521</v>
      </c>
      <c r="B1" s="9"/>
      <c r="C1" s="9"/>
      <c r="D1" s="13"/>
      <c r="E1" s="604" t="s">
        <v>434</v>
      </c>
      <c r="F1" s="604"/>
      <c r="G1" s="76"/>
      <c r="H1" s="97"/>
    </row>
    <row r="2" spans="1:8" ht="15.75" customHeight="1">
      <c r="A2" s="678" t="s">
        <v>522</v>
      </c>
      <c r="B2" s="98"/>
      <c r="C2" s="98"/>
      <c r="D2" s="98"/>
      <c r="E2" s="604" t="s">
        <v>154</v>
      </c>
      <c r="F2" s="604"/>
      <c r="G2" s="76"/>
      <c r="H2" s="98"/>
    </row>
    <row r="3" spans="1:8" ht="16.5" customHeight="1">
      <c r="A3" s="98"/>
      <c r="B3" s="98"/>
      <c r="C3" s="98"/>
      <c r="D3" s="98"/>
      <c r="E3" s="99"/>
      <c r="F3" s="99"/>
      <c r="G3" s="76"/>
      <c r="H3" s="98"/>
    </row>
    <row r="4" spans="1:11" ht="13.5" customHeight="1">
      <c r="A4" s="100"/>
      <c r="B4" s="100"/>
      <c r="C4" s="100"/>
      <c r="D4" s="100"/>
      <c r="E4" s="100"/>
      <c r="F4" s="100"/>
      <c r="G4" s="100"/>
      <c r="H4" s="100"/>
      <c r="I4" s="101"/>
      <c r="J4" s="101"/>
      <c r="K4" s="101"/>
    </row>
    <row r="5" spans="1:11" ht="31.5" customHeight="1">
      <c r="A5" s="610" t="s">
        <v>224</v>
      </c>
      <c r="B5" s="610"/>
      <c r="C5" s="610"/>
      <c r="D5" s="610"/>
      <c r="E5" s="610"/>
      <c r="F5" s="610"/>
      <c r="G5" s="100"/>
      <c r="H5" s="100"/>
      <c r="I5" s="101"/>
      <c r="J5" s="101"/>
      <c r="K5" s="101"/>
    </row>
    <row r="6" spans="1:6" ht="12.75" customHeight="1">
      <c r="A6" s="623" t="s">
        <v>79</v>
      </c>
      <c r="B6" s="623"/>
      <c r="C6" s="623"/>
      <c r="D6" s="623"/>
      <c r="E6" s="102" t="s">
        <v>458</v>
      </c>
      <c r="F6" s="103" t="s">
        <v>225</v>
      </c>
    </row>
    <row r="7" spans="1:6" ht="12.75" customHeight="1">
      <c r="A7" s="104" t="s">
        <v>200</v>
      </c>
      <c r="B7" s="624" t="s">
        <v>226</v>
      </c>
      <c r="C7" s="624"/>
      <c r="D7" s="624"/>
      <c r="E7" s="458">
        <v>0</v>
      </c>
      <c r="F7" s="458">
        <v>0</v>
      </c>
    </row>
    <row r="8" spans="1:6" ht="12.75">
      <c r="A8" s="104" t="s">
        <v>37</v>
      </c>
      <c r="B8" s="105" t="s">
        <v>227</v>
      </c>
      <c r="C8" s="105"/>
      <c r="D8" s="105"/>
      <c r="E8" s="458">
        <v>0</v>
      </c>
      <c r="F8" s="458">
        <v>0</v>
      </c>
    </row>
    <row r="9" spans="1:6" ht="12.75" customHeight="1" thickBot="1">
      <c r="A9" s="104"/>
      <c r="B9" s="630" t="s">
        <v>228</v>
      </c>
      <c r="C9" s="630"/>
      <c r="D9" s="630"/>
      <c r="E9" s="459"/>
      <c r="F9" s="459"/>
    </row>
    <row r="10" spans="1:6" ht="12.75" customHeight="1" thickBot="1">
      <c r="A10" s="394"/>
      <c r="B10" s="625" t="s">
        <v>229</v>
      </c>
      <c r="C10" s="626"/>
      <c r="D10" s="627"/>
      <c r="E10" s="460">
        <v>0</v>
      </c>
      <c r="F10" s="461">
        <v>0</v>
      </c>
    </row>
    <row r="11" spans="1:6" ht="12.75" customHeight="1" hidden="1">
      <c r="A11" s="104"/>
      <c r="B11" s="621"/>
      <c r="C11" s="622"/>
      <c r="D11" s="622"/>
      <c r="E11" s="462">
        <v>0</v>
      </c>
      <c r="F11" s="463">
        <v>0</v>
      </c>
    </row>
    <row r="12" spans="1:6" ht="12.75" customHeight="1" hidden="1">
      <c r="A12" s="104"/>
      <c r="B12" s="611"/>
      <c r="C12" s="612"/>
      <c r="D12" s="612"/>
      <c r="E12" s="464">
        <v>0</v>
      </c>
      <c r="F12" s="465">
        <v>0</v>
      </c>
    </row>
    <row r="13" spans="1:6" ht="12.75" customHeight="1">
      <c r="A13" s="104" t="s">
        <v>213</v>
      </c>
      <c r="B13" s="618" t="s">
        <v>230</v>
      </c>
      <c r="C13" s="618"/>
      <c r="D13" s="618"/>
      <c r="E13" s="466">
        <v>0</v>
      </c>
      <c r="F13" s="458">
        <v>0</v>
      </c>
    </row>
    <row r="14" spans="1:6" ht="12.75" customHeight="1" thickBot="1">
      <c r="A14" s="104"/>
      <c r="B14" s="618" t="s">
        <v>228</v>
      </c>
      <c r="C14" s="618"/>
      <c r="D14" s="618"/>
      <c r="E14" s="459"/>
      <c r="F14" s="458"/>
    </row>
    <row r="15" spans="1:6" ht="12.75" customHeight="1" thickBot="1">
      <c r="A15" s="104"/>
      <c r="B15" s="618" t="s">
        <v>229</v>
      </c>
      <c r="C15" s="618"/>
      <c r="D15" s="619"/>
      <c r="E15" s="460">
        <v>0</v>
      </c>
      <c r="F15" s="465">
        <v>0</v>
      </c>
    </row>
    <row r="16" spans="1:6" ht="12.75" customHeight="1" hidden="1">
      <c r="A16" s="104"/>
      <c r="B16" s="611"/>
      <c r="C16" s="612"/>
      <c r="D16" s="612"/>
      <c r="E16" s="462">
        <v>0</v>
      </c>
      <c r="F16" s="465">
        <v>0</v>
      </c>
    </row>
    <row r="17" spans="1:6" ht="12.75" customHeight="1" hidden="1">
      <c r="A17" s="104"/>
      <c r="B17" s="611"/>
      <c r="C17" s="612"/>
      <c r="D17" s="612"/>
      <c r="E17" s="464">
        <v>0</v>
      </c>
      <c r="F17" s="465">
        <v>0</v>
      </c>
    </row>
    <row r="18" spans="1:6" ht="12.75">
      <c r="A18" s="104" t="s">
        <v>231</v>
      </c>
      <c r="B18" s="620" t="s">
        <v>232</v>
      </c>
      <c r="C18" s="620"/>
      <c r="D18" s="620"/>
      <c r="E18" s="466">
        <v>0</v>
      </c>
      <c r="F18" s="458">
        <v>0</v>
      </c>
    </row>
    <row r="19" spans="1:6" ht="12.75" customHeight="1" thickBot="1">
      <c r="A19" s="104"/>
      <c r="B19" s="618" t="s">
        <v>228</v>
      </c>
      <c r="C19" s="618"/>
      <c r="D19" s="618"/>
      <c r="E19" s="459"/>
      <c r="F19" s="458"/>
    </row>
    <row r="20" spans="1:6" ht="12.75" customHeight="1" thickBot="1">
      <c r="A20" s="104"/>
      <c r="B20" s="618" t="s">
        <v>229</v>
      </c>
      <c r="C20" s="618"/>
      <c r="D20" s="619"/>
      <c r="E20" s="460">
        <v>0</v>
      </c>
      <c r="F20" s="465">
        <v>0</v>
      </c>
    </row>
    <row r="21" spans="1:6" ht="12.75" customHeight="1" hidden="1">
      <c r="A21" s="104"/>
      <c r="B21" s="611"/>
      <c r="C21" s="612"/>
      <c r="D21" s="612"/>
      <c r="E21" s="462">
        <v>0</v>
      </c>
      <c r="F21" s="465">
        <v>0</v>
      </c>
    </row>
    <row r="22" spans="1:6" ht="12.75" customHeight="1" hidden="1">
      <c r="A22" s="104"/>
      <c r="B22" s="611"/>
      <c r="C22" s="612"/>
      <c r="D22" s="612"/>
      <c r="E22" s="464">
        <v>0</v>
      </c>
      <c r="F22" s="465">
        <v>0</v>
      </c>
    </row>
    <row r="23" spans="1:6" ht="12.75" customHeight="1">
      <c r="A23" s="104" t="s">
        <v>233</v>
      </c>
      <c r="B23" s="618" t="s">
        <v>234</v>
      </c>
      <c r="C23" s="618"/>
      <c r="D23" s="618"/>
      <c r="E23" s="466">
        <v>0</v>
      </c>
      <c r="F23" s="458">
        <v>0</v>
      </c>
    </row>
    <row r="24" spans="1:6" ht="12.75" customHeight="1" thickBot="1">
      <c r="A24" s="104"/>
      <c r="B24" s="618" t="s">
        <v>228</v>
      </c>
      <c r="C24" s="618"/>
      <c r="D24" s="618"/>
      <c r="E24" s="459"/>
      <c r="F24" s="458"/>
    </row>
    <row r="25" spans="1:6" ht="12" customHeight="1" thickBot="1">
      <c r="A25" s="104"/>
      <c r="B25" s="618" t="s">
        <v>229</v>
      </c>
      <c r="C25" s="618"/>
      <c r="D25" s="619"/>
      <c r="E25" s="460">
        <v>0</v>
      </c>
      <c r="F25" s="465">
        <v>0</v>
      </c>
    </row>
    <row r="26" spans="1:6" ht="12" customHeight="1" hidden="1">
      <c r="A26" s="104"/>
      <c r="B26" s="611"/>
      <c r="C26" s="612"/>
      <c r="D26" s="612"/>
      <c r="E26" s="462">
        <v>0</v>
      </c>
      <c r="F26" s="465">
        <v>0</v>
      </c>
    </row>
    <row r="27" spans="1:6" ht="12" customHeight="1" hidden="1">
      <c r="A27" s="104"/>
      <c r="B27" s="611"/>
      <c r="C27" s="612"/>
      <c r="D27" s="612"/>
      <c r="E27" s="464">
        <v>0</v>
      </c>
      <c r="F27" s="465">
        <v>0</v>
      </c>
    </row>
    <row r="28" spans="1:6" ht="13.5">
      <c r="A28" s="104" t="s">
        <v>207</v>
      </c>
      <c r="B28" s="624" t="s">
        <v>235</v>
      </c>
      <c r="C28" s="624"/>
      <c r="D28" s="633"/>
      <c r="E28" s="462">
        <v>3330972.89</v>
      </c>
      <c r="F28" s="465">
        <v>0</v>
      </c>
    </row>
    <row r="29" spans="1:6" ht="12.75" customHeight="1">
      <c r="A29" s="104" t="s">
        <v>51</v>
      </c>
      <c r="B29" s="618" t="s">
        <v>236</v>
      </c>
      <c r="C29" s="618"/>
      <c r="D29" s="618"/>
      <c r="E29" s="466">
        <v>0</v>
      </c>
      <c r="F29" s="458">
        <v>0</v>
      </c>
    </row>
    <row r="30" spans="1:6" ht="12.75" customHeight="1" thickBot="1">
      <c r="A30" s="104"/>
      <c r="B30" s="618" t="s">
        <v>228</v>
      </c>
      <c r="C30" s="618"/>
      <c r="D30" s="618"/>
      <c r="E30" s="459"/>
      <c r="F30" s="458"/>
    </row>
    <row r="31" spans="1:6" ht="12.75" customHeight="1" thickBot="1">
      <c r="A31" s="104"/>
      <c r="B31" s="618" t="s">
        <v>229</v>
      </c>
      <c r="C31" s="618"/>
      <c r="D31" s="619"/>
      <c r="E31" s="460">
        <v>0</v>
      </c>
      <c r="F31" s="465">
        <v>0</v>
      </c>
    </row>
    <row r="32" spans="1:6" ht="12.75" customHeight="1" hidden="1">
      <c r="A32" s="104"/>
      <c r="B32" s="611"/>
      <c r="C32" s="612"/>
      <c r="D32" s="612"/>
      <c r="E32" s="462">
        <v>0</v>
      </c>
      <c r="F32" s="465">
        <v>0</v>
      </c>
    </row>
    <row r="33" spans="1:6" ht="12.75" customHeight="1" hidden="1">
      <c r="A33" s="104"/>
      <c r="B33" s="611"/>
      <c r="C33" s="612"/>
      <c r="D33" s="612"/>
      <c r="E33" s="464">
        <v>0</v>
      </c>
      <c r="F33" s="465">
        <v>0</v>
      </c>
    </row>
    <row r="34" spans="1:6" ht="13.5">
      <c r="A34" s="104" t="s">
        <v>206</v>
      </c>
      <c r="B34" s="620" t="s">
        <v>237</v>
      </c>
      <c r="C34" s="620"/>
      <c r="D34" s="620"/>
      <c r="E34" s="466">
        <v>0</v>
      </c>
      <c r="F34" s="458">
        <v>0</v>
      </c>
    </row>
    <row r="35" spans="1:6" ht="12.75" customHeight="1" thickBot="1">
      <c r="A35" s="104"/>
      <c r="B35" s="618" t="s">
        <v>228</v>
      </c>
      <c r="C35" s="618"/>
      <c r="D35" s="618"/>
      <c r="E35" s="459"/>
      <c r="F35" s="458"/>
    </row>
    <row r="36" spans="1:6" ht="12.75" customHeight="1" thickBot="1">
      <c r="A36" s="104"/>
      <c r="B36" s="618"/>
      <c r="C36" s="618"/>
      <c r="D36" s="619"/>
      <c r="E36" s="460">
        <v>0</v>
      </c>
      <c r="F36" s="465">
        <v>0</v>
      </c>
    </row>
    <row r="37" spans="1:6" ht="12.75" customHeight="1" hidden="1">
      <c r="A37" s="104"/>
      <c r="B37" s="611"/>
      <c r="C37" s="612"/>
      <c r="D37" s="612"/>
      <c r="E37" s="462">
        <v>0</v>
      </c>
      <c r="F37" s="465">
        <v>0</v>
      </c>
    </row>
    <row r="38" spans="1:6" ht="12.75" customHeight="1" hidden="1">
      <c r="A38" s="104"/>
      <c r="B38" s="611"/>
      <c r="C38" s="612"/>
      <c r="D38" s="612"/>
      <c r="E38" s="464">
        <v>0</v>
      </c>
      <c r="F38" s="465">
        <v>0</v>
      </c>
    </row>
    <row r="39" spans="1:6" ht="13.5">
      <c r="A39" s="104" t="s">
        <v>213</v>
      </c>
      <c r="B39" s="620" t="s">
        <v>238</v>
      </c>
      <c r="C39" s="620"/>
      <c r="D39" s="620"/>
      <c r="E39" s="466">
        <v>2784</v>
      </c>
      <c r="F39" s="458">
        <v>0</v>
      </c>
    </row>
    <row r="40" spans="1:6" ht="12.75" customHeight="1" thickBot="1">
      <c r="A40" s="104"/>
      <c r="B40" s="618" t="s">
        <v>228</v>
      </c>
      <c r="C40" s="618"/>
      <c r="D40" s="618"/>
      <c r="E40" s="459"/>
      <c r="F40" s="458"/>
    </row>
    <row r="41" spans="1:6" ht="24.75" customHeight="1" thickBot="1">
      <c r="A41" s="104"/>
      <c r="B41" s="615" t="s">
        <v>504</v>
      </c>
      <c r="C41" s="616"/>
      <c r="D41" s="617"/>
      <c r="E41" s="460">
        <v>2784</v>
      </c>
      <c r="F41" s="465">
        <v>0</v>
      </c>
    </row>
    <row r="42" spans="1:6" ht="12.75" customHeight="1" hidden="1">
      <c r="A42" s="104"/>
      <c r="B42" s="611"/>
      <c r="C42" s="612"/>
      <c r="D42" s="612"/>
      <c r="E42" s="462">
        <v>0</v>
      </c>
      <c r="F42" s="465">
        <v>0</v>
      </c>
    </row>
    <row r="43" spans="1:6" ht="12.75" customHeight="1" hidden="1">
      <c r="A43" s="104"/>
      <c r="B43" s="618" t="s">
        <v>229</v>
      </c>
      <c r="C43" s="618"/>
      <c r="D43" s="619"/>
      <c r="E43" s="464">
        <v>0</v>
      </c>
      <c r="F43" s="465">
        <v>0</v>
      </c>
    </row>
    <row r="44" spans="1:6" ht="13.5">
      <c r="A44" s="104" t="s">
        <v>239</v>
      </c>
      <c r="B44" s="620" t="s">
        <v>240</v>
      </c>
      <c r="C44" s="620"/>
      <c r="D44" s="620"/>
      <c r="E44" s="466">
        <v>0</v>
      </c>
      <c r="F44" s="458">
        <v>0</v>
      </c>
    </row>
    <row r="45" spans="1:6" ht="12.75" customHeight="1" thickBot="1">
      <c r="A45" s="104"/>
      <c r="B45" s="618" t="s">
        <v>228</v>
      </c>
      <c r="C45" s="618"/>
      <c r="D45" s="618"/>
      <c r="E45" s="459"/>
      <c r="F45" s="458"/>
    </row>
    <row r="46" spans="1:6" ht="12.75" customHeight="1" thickBot="1">
      <c r="A46" s="104"/>
      <c r="B46" s="618" t="s">
        <v>229</v>
      </c>
      <c r="C46" s="618"/>
      <c r="D46" s="619"/>
      <c r="E46" s="460">
        <v>0</v>
      </c>
      <c r="F46" s="465">
        <v>0</v>
      </c>
    </row>
    <row r="47" spans="1:6" ht="12.75" customHeight="1" hidden="1">
      <c r="A47" s="104"/>
      <c r="B47" s="611"/>
      <c r="C47" s="612"/>
      <c r="D47" s="612"/>
      <c r="E47" s="462">
        <v>0</v>
      </c>
      <c r="F47" s="465">
        <v>0</v>
      </c>
    </row>
    <row r="48" spans="1:6" ht="12.75" customHeight="1" hidden="1">
      <c r="A48" s="104"/>
      <c r="B48" s="611"/>
      <c r="C48" s="612"/>
      <c r="D48" s="612"/>
      <c r="E48" s="464">
        <v>0</v>
      </c>
      <c r="F48" s="465">
        <v>0</v>
      </c>
    </row>
    <row r="49" spans="1:6" ht="13.5">
      <c r="A49" s="104" t="s">
        <v>241</v>
      </c>
      <c r="B49" s="620" t="s">
        <v>242</v>
      </c>
      <c r="C49" s="620"/>
      <c r="D49" s="620"/>
      <c r="E49" s="466">
        <v>0</v>
      </c>
      <c r="F49" s="458">
        <v>0</v>
      </c>
    </row>
    <row r="50" spans="1:6" ht="12.75" customHeight="1" thickBot="1">
      <c r="A50" s="104"/>
      <c r="B50" s="618" t="s">
        <v>228</v>
      </c>
      <c r="C50" s="618"/>
      <c r="D50" s="618"/>
      <c r="E50" s="459"/>
      <c r="F50" s="458"/>
    </row>
    <row r="51" spans="1:6" ht="12.75" customHeight="1" thickBot="1">
      <c r="A51" s="104"/>
      <c r="B51" s="618" t="s">
        <v>229</v>
      </c>
      <c r="C51" s="618"/>
      <c r="D51" s="619"/>
      <c r="E51" s="460">
        <v>0</v>
      </c>
      <c r="F51" s="465">
        <v>0</v>
      </c>
    </row>
    <row r="52" spans="1:6" ht="12.75" customHeight="1" hidden="1">
      <c r="A52" s="104"/>
      <c r="B52" s="611"/>
      <c r="C52" s="612"/>
      <c r="D52" s="612"/>
      <c r="E52" s="462">
        <v>0</v>
      </c>
      <c r="F52" s="465">
        <v>0</v>
      </c>
    </row>
    <row r="53" spans="1:6" ht="12.75" customHeight="1" hidden="1">
      <c r="A53" s="104"/>
      <c r="B53" s="611"/>
      <c r="C53" s="612"/>
      <c r="D53" s="612"/>
      <c r="E53" s="464">
        <v>0</v>
      </c>
      <c r="F53" s="465">
        <v>0</v>
      </c>
    </row>
    <row r="54" spans="1:6" ht="12.75" customHeight="1">
      <c r="A54" s="104" t="s">
        <v>243</v>
      </c>
      <c r="B54" s="618" t="s">
        <v>244</v>
      </c>
      <c r="C54" s="618"/>
      <c r="D54" s="618"/>
      <c r="E54" s="466">
        <v>0</v>
      </c>
      <c r="F54" s="458">
        <v>0</v>
      </c>
    </row>
    <row r="55" spans="1:6" ht="12.75" customHeight="1" thickBot="1">
      <c r="A55" s="104"/>
      <c r="B55" s="618" t="s">
        <v>228</v>
      </c>
      <c r="C55" s="618"/>
      <c r="D55" s="618"/>
      <c r="E55" s="459"/>
      <c r="F55" s="458"/>
    </row>
    <row r="56" spans="1:6" ht="12.75" customHeight="1" thickBot="1">
      <c r="A56" s="104"/>
      <c r="B56" s="618" t="s">
        <v>229</v>
      </c>
      <c r="C56" s="618"/>
      <c r="D56" s="619"/>
      <c r="E56" s="460">
        <v>0</v>
      </c>
      <c r="F56" s="465">
        <v>0</v>
      </c>
    </row>
    <row r="57" spans="1:6" ht="12.75" customHeight="1" hidden="1">
      <c r="A57" s="104"/>
      <c r="B57" s="611"/>
      <c r="C57" s="612"/>
      <c r="D57" s="612"/>
      <c r="E57" s="462">
        <v>0</v>
      </c>
      <c r="F57" s="465">
        <v>0</v>
      </c>
    </row>
    <row r="58" spans="1:6" ht="12.75" customHeight="1" hidden="1">
      <c r="A58" s="104"/>
      <c r="B58" s="611"/>
      <c r="C58" s="612"/>
      <c r="D58" s="612"/>
      <c r="E58" s="464">
        <v>0</v>
      </c>
      <c r="F58" s="465">
        <v>0</v>
      </c>
    </row>
    <row r="59" spans="1:6" ht="13.5">
      <c r="A59" s="104" t="s">
        <v>245</v>
      </c>
      <c r="B59" s="620" t="s">
        <v>246</v>
      </c>
      <c r="C59" s="620"/>
      <c r="D59" s="620"/>
      <c r="E59" s="466">
        <v>0</v>
      </c>
      <c r="F59" s="458">
        <v>0</v>
      </c>
    </row>
    <row r="60" spans="1:6" ht="12.75" customHeight="1" thickBot="1">
      <c r="A60" s="104"/>
      <c r="B60" s="618" t="s">
        <v>228</v>
      </c>
      <c r="C60" s="618"/>
      <c r="D60" s="618"/>
      <c r="E60" s="459"/>
      <c r="F60" s="458"/>
    </row>
    <row r="61" spans="1:6" ht="12.75" customHeight="1" thickBot="1">
      <c r="A61" s="104"/>
      <c r="B61" s="618" t="s">
        <v>229</v>
      </c>
      <c r="C61" s="618"/>
      <c r="D61" s="619"/>
      <c r="E61" s="460">
        <v>0</v>
      </c>
      <c r="F61" s="465">
        <v>0</v>
      </c>
    </row>
    <row r="62" spans="1:6" ht="12.75" customHeight="1" hidden="1">
      <c r="A62" s="104"/>
      <c r="B62" s="611"/>
      <c r="C62" s="612"/>
      <c r="D62" s="612"/>
      <c r="E62" s="462">
        <v>0</v>
      </c>
      <c r="F62" s="465">
        <v>0</v>
      </c>
    </row>
    <row r="63" spans="1:6" ht="12.75" customHeight="1" hidden="1">
      <c r="A63" s="104"/>
      <c r="B63" s="611"/>
      <c r="C63" s="612"/>
      <c r="D63" s="612"/>
      <c r="E63" s="464">
        <v>0</v>
      </c>
      <c r="F63" s="465">
        <v>0</v>
      </c>
    </row>
    <row r="64" spans="1:6" ht="14.25" customHeight="1">
      <c r="A64" s="104" t="s">
        <v>247</v>
      </c>
      <c r="B64" s="631" t="s">
        <v>248</v>
      </c>
      <c r="C64" s="631"/>
      <c r="D64" s="632"/>
      <c r="E64" s="462">
        <v>0</v>
      </c>
      <c r="F64" s="465">
        <v>0</v>
      </c>
    </row>
    <row r="65" spans="1:6" ht="12.75" customHeight="1">
      <c r="A65" s="104" t="s">
        <v>51</v>
      </c>
      <c r="B65" s="618" t="s">
        <v>249</v>
      </c>
      <c r="C65" s="618"/>
      <c r="D65" s="618"/>
      <c r="E65" s="466">
        <v>0</v>
      </c>
      <c r="F65" s="458">
        <v>0</v>
      </c>
    </row>
    <row r="66" spans="1:6" ht="12.75" customHeight="1" thickBot="1">
      <c r="A66" s="104"/>
      <c r="B66" s="618" t="s">
        <v>228</v>
      </c>
      <c r="C66" s="618"/>
      <c r="D66" s="618"/>
      <c r="E66" s="459"/>
      <c r="F66" s="458"/>
    </row>
    <row r="67" spans="1:6" ht="12.75" customHeight="1" thickBot="1">
      <c r="A67" s="104"/>
      <c r="B67" s="618" t="s">
        <v>229</v>
      </c>
      <c r="C67" s="618"/>
      <c r="D67" s="619"/>
      <c r="E67" s="460">
        <v>0</v>
      </c>
      <c r="F67" s="465">
        <v>0</v>
      </c>
    </row>
    <row r="68" spans="1:6" ht="12.75" customHeight="1" hidden="1">
      <c r="A68" s="104"/>
      <c r="B68" s="611"/>
      <c r="C68" s="612"/>
      <c r="D68" s="612"/>
      <c r="E68" s="462">
        <v>0</v>
      </c>
      <c r="F68" s="465">
        <v>0</v>
      </c>
    </row>
    <row r="69" spans="1:6" ht="12.75" customHeight="1" hidden="1">
      <c r="A69" s="104"/>
      <c r="B69" s="611"/>
      <c r="C69" s="612"/>
      <c r="D69" s="612"/>
      <c r="E69" s="464">
        <v>0</v>
      </c>
      <c r="F69" s="465">
        <v>0</v>
      </c>
    </row>
    <row r="70" spans="1:6" ht="12.75" customHeight="1">
      <c r="A70" s="104" t="s">
        <v>206</v>
      </c>
      <c r="B70" s="618" t="s">
        <v>250</v>
      </c>
      <c r="C70" s="618"/>
      <c r="D70" s="618"/>
      <c r="E70" s="466">
        <v>0</v>
      </c>
      <c r="F70" s="458">
        <v>0</v>
      </c>
    </row>
    <row r="71" spans="1:6" ht="12.75" customHeight="1" thickBot="1">
      <c r="A71" s="104"/>
      <c r="B71" s="618" t="s">
        <v>228</v>
      </c>
      <c r="C71" s="618"/>
      <c r="D71" s="618"/>
      <c r="E71" s="459"/>
      <c r="F71" s="458"/>
    </row>
    <row r="72" spans="1:6" ht="12.75" customHeight="1" thickBot="1">
      <c r="A72" s="104"/>
      <c r="B72" s="618" t="s">
        <v>229</v>
      </c>
      <c r="C72" s="618"/>
      <c r="D72" s="619"/>
      <c r="E72" s="460">
        <v>0</v>
      </c>
      <c r="F72" s="465">
        <v>0</v>
      </c>
    </row>
    <row r="73" spans="1:6" ht="12.75" customHeight="1" hidden="1">
      <c r="A73" s="104"/>
      <c r="B73" s="611"/>
      <c r="C73" s="612"/>
      <c r="D73" s="612"/>
      <c r="E73" s="462">
        <v>0</v>
      </c>
      <c r="F73" s="465">
        <v>0</v>
      </c>
    </row>
    <row r="74" spans="1:6" ht="12.75" customHeight="1" hidden="1">
      <c r="A74" s="104"/>
      <c r="B74" s="611"/>
      <c r="C74" s="612"/>
      <c r="D74" s="612"/>
      <c r="E74" s="464">
        <v>0</v>
      </c>
      <c r="F74" s="465">
        <v>0</v>
      </c>
    </row>
    <row r="75" spans="1:6" s="106" customFormat="1" ht="15" customHeight="1">
      <c r="A75" s="104" t="s">
        <v>222</v>
      </c>
      <c r="B75" s="624" t="s">
        <v>251</v>
      </c>
      <c r="C75" s="624"/>
      <c r="D75" s="624"/>
      <c r="E75" s="466">
        <v>0</v>
      </c>
      <c r="F75" s="458">
        <v>0</v>
      </c>
    </row>
    <row r="76" spans="1:6" s="106" customFormat="1" ht="17.25" customHeight="1">
      <c r="A76" s="104" t="s">
        <v>51</v>
      </c>
      <c r="B76" s="620" t="s">
        <v>251</v>
      </c>
      <c r="C76" s="620"/>
      <c r="D76" s="620"/>
      <c r="E76" s="458">
        <v>0</v>
      </c>
      <c r="F76" s="458">
        <v>0</v>
      </c>
    </row>
    <row r="77" spans="1:6" ht="12.75" customHeight="1" thickBot="1">
      <c r="A77" s="104"/>
      <c r="B77" s="618" t="s">
        <v>228</v>
      </c>
      <c r="C77" s="618"/>
      <c r="D77" s="618"/>
      <c r="E77" s="459"/>
      <c r="F77" s="458"/>
    </row>
    <row r="78" spans="1:6" ht="12.75" customHeight="1" thickBot="1">
      <c r="A78" s="104"/>
      <c r="B78" s="618" t="s">
        <v>229</v>
      </c>
      <c r="C78" s="618"/>
      <c r="D78" s="619"/>
      <c r="E78" s="460">
        <v>0</v>
      </c>
      <c r="F78" s="465">
        <v>0</v>
      </c>
    </row>
    <row r="79" spans="1:6" ht="12.75" customHeight="1" hidden="1">
      <c r="A79" s="104"/>
      <c r="B79" s="611"/>
      <c r="C79" s="612"/>
      <c r="D79" s="612"/>
      <c r="E79" s="462">
        <v>0</v>
      </c>
      <c r="F79" s="465">
        <v>0</v>
      </c>
    </row>
    <row r="80" spans="1:6" ht="12.75" customHeight="1" hidden="1">
      <c r="A80" s="104"/>
      <c r="B80" s="611"/>
      <c r="C80" s="612"/>
      <c r="D80" s="612"/>
      <c r="E80" s="464">
        <v>0</v>
      </c>
      <c r="F80" s="465">
        <v>0</v>
      </c>
    </row>
    <row r="81" spans="1:6" s="106" customFormat="1" ht="15" customHeight="1">
      <c r="A81" s="104" t="s">
        <v>252</v>
      </c>
      <c r="B81" s="624" t="s">
        <v>253</v>
      </c>
      <c r="C81" s="624"/>
      <c r="D81" s="633"/>
      <c r="E81" s="462">
        <v>0</v>
      </c>
      <c r="F81" s="465">
        <v>0</v>
      </c>
    </row>
    <row r="82" spans="1:6" s="106" customFormat="1" ht="18" customHeight="1">
      <c r="A82" s="104" t="s">
        <v>51</v>
      </c>
      <c r="B82" s="620" t="s">
        <v>254</v>
      </c>
      <c r="C82" s="620"/>
      <c r="D82" s="620"/>
      <c r="E82" s="466">
        <v>0</v>
      </c>
      <c r="F82" s="458">
        <v>0</v>
      </c>
    </row>
    <row r="83" spans="1:6" ht="12.75" customHeight="1" thickBot="1">
      <c r="A83" s="104"/>
      <c r="B83" s="618" t="s">
        <v>228</v>
      </c>
      <c r="C83" s="618"/>
      <c r="D83" s="618"/>
      <c r="E83" s="459"/>
      <c r="F83" s="458"/>
    </row>
    <row r="84" spans="1:6" ht="12.75" customHeight="1" thickBot="1">
      <c r="A84" s="104"/>
      <c r="B84" s="618" t="s">
        <v>229</v>
      </c>
      <c r="C84" s="618"/>
      <c r="D84" s="619"/>
      <c r="E84" s="460">
        <v>0</v>
      </c>
      <c r="F84" s="465">
        <v>0</v>
      </c>
    </row>
    <row r="85" spans="1:6" ht="12.75" customHeight="1" hidden="1">
      <c r="A85" s="104"/>
      <c r="B85" s="611"/>
      <c r="C85" s="612"/>
      <c r="D85" s="612"/>
      <c r="E85" s="462">
        <v>0</v>
      </c>
      <c r="F85" s="465">
        <v>0</v>
      </c>
    </row>
    <row r="86" spans="1:6" ht="12.75" customHeight="1" hidden="1">
      <c r="A86" s="104"/>
      <c r="B86" s="611"/>
      <c r="C86" s="612"/>
      <c r="D86" s="612"/>
      <c r="E86" s="464">
        <v>0</v>
      </c>
      <c r="F86" s="465">
        <v>0</v>
      </c>
    </row>
    <row r="87" spans="1:7" s="106" customFormat="1" ht="15.75" customHeight="1">
      <c r="A87" s="104" t="s">
        <v>255</v>
      </c>
      <c r="B87" s="631" t="s">
        <v>256</v>
      </c>
      <c r="C87" s="631"/>
      <c r="D87" s="632"/>
      <c r="E87" s="462">
        <v>0</v>
      </c>
      <c r="F87" s="465">
        <v>0</v>
      </c>
      <c r="G87" s="10"/>
    </row>
    <row r="88" spans="1:10" s="106" customFormat="1" ht="15" customHeight="1">
      <c r="A88" s="104" t="s">
        <v>37</v>
      </c>
      <c r="B88" s="618" t="s">
        <v>254</v>
      </c>
      <c r="C88" s="618"/>
      <c r="D88" s="618"/>
      <c r="E88" s="466">
        <v>0</v>
      </c>
      <c r="F88" s="458">
        <v>0</v>
      </c>
      <c r="J88" s="107"/>
    </row>
    <row r="89" spans="1:6" ht="12.75" customHeight="1" thickBot="1">
      <c r="A89" s="104"/>
      <c r="B89" s="618" t="s">
        <v>228</v>
      </c>
      <c r="C89" s="618"/>
      <c r="D89" s="618"/>
      <c r="E89" s="459"/>
      <c r="F89" s="458"/>
    </row>
    <row r="90" spans="1:6" ht="12.75" customHeight="1" thickBot="1">
      <c r="A90" s="104"/>
      <c r="B90" s="618" t="s">
        <v>229</v>
      </c>
      <c r="C90" s="618"/>
      <c r="D90" s="619"/>
      <c r="E90" s="460">
        <v>0</v>
      </c>
      <c r="F90" s="465">
        <v>0</v>
      </c>
    </row>
    <row r="91" spans="1:6" ht="12.75" customHeight="1" hidden="1">
      <c r="A91" s="467"/>
      <c r="B91" s="613"/>
      <c r="C91" s="613"/>
      <c r="D91" s="613"/>
      <c r="E91" s="338"/>
      <c r="F91" s="468"/>
    </row>
    <row r="92" spans="1:6" ht="12.75" customHeight="1" hidden="1">
      <c r="A92" s="396"/>
      <c r="B92" s="614"/>
      <c r="C92" s="614"/>
      <c r="D92" s="614"/>
      <c r="E92" s="395"/>
      <c r="F92" s="397"/>
    </row>
    <row r="93" spans="1:6" ht="12.75" customHeight="1">
      <c r="A93" s="89" t="s">
        <v>282</v>
      </c>
      <c r="B93" s="89"/>
      <c r="C93" s="109"/>
      <c r="D93" s="109"/>
      <c r="E93" s="110"/>
      <c r="F93" s="108"/>
    </row>
    <row r="94" spans="1:6" ht="13.5">
      <c r="A94" s="111"/>
      <c r="B94" s="111"/>
      <c r="C94" s="111"/>
      <c r="D94" s="111"/>
      <c r="E94" s="111"/>
      <c r="F94" s="108"/>
    </row>
    <row r="95" spans="1:6" ht="13.5">
      <c r="A95" s="636" t="s">
        <v>387</v>
      </c>
      <c r="B95" s="636"/>
      <c r="C95" s="636"/>
      <c r="D95" s="636"/>
      <c r="E95" s="636"/>
      <c r="F95" s="636"/>
    </row>
    <row r="96" spans="1:6" ht="13.5">
      <c r="A96" s="634" t="s">
        <v>386</v>
      </c>
      <c r="B96" s="635"/>
      <c r="C96" s="635"/>
      <c r="D96" s="635"/>
      <c r="E96" s="635"/>
      <c r="F96" s="635"/>
    </row>
    <row r="97" spans="1:6" ht="13.5" customHeight="1">
      <c r="A97" s="628" t="s">
        <v>410</v>
      </c>
      <c r="B97" s="629"/>
      <c r="C97" s="629"/>
      <c r="D97" s="629"/>
      <c r="E97" s="629"/>
      <c r="F97" s="629"/>
    </row>
    <row r="98" spans="1:6" ht="25.5" customHeight="1">
      <c r="A98" s="96"/>
      <c r="B98" s="96"/>
      <c r="C98" s="96"/>
      <c r="D98" s="96"/>
      <c r="E98" s="96"/>
      <c r="F98" s="112"/>
    </row>
    <row r="99" spans="1:6" ht="12.75">
      <c r="A99" s="96"/>
      <c r="B99" s="96"/>
      <c r="C99" s="96"/>
      <c r="D99" s="96"/>
      <c r="E99" s="96"/>
      <c r="F99" s="96"/>
    </row>
    <row r="100" spans="1:6" ht="12.75">
      <c r="A100" s="96"/>
      <c r="B100" s="96"/>
      <c r="C100" s="96"/>
      <c r="D100" s="96"/>
      <c r="E100" s="96"/>
      <c r="F100" s="96"/>
    </row>
  </sheetData>
  <sheetProtection selectLockedCells="1" selectUnlockedCells="1"/>
  <mergeCells count="92">
    <mergeCell ref="A96:F96"/>
    <mergeCell ref="B87:D87"/>
    <mergeCell ref="B76:D76"/>
    <mergeCell ref="B77:D77"/>
    <mergeCell ref="B88:D88"/>
    <mergeCell ref="B89:D89"/>
    <mergeCell ref="B90:D90"/>
    <mergeCell ref="A95:F95"/>
    <mergeCell ref="B78:D78"/>
    <mergeCell ref="B81:D81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39:D39"/>
    <mergeCell ref="B40:D40"/>
    <mergeCell ref="B60:D60"/>
    <mergeCell ref="B61:D61"/>
    <mergeCell ref="B64:D64"/>
    <mergeCell ref="B65:D65"/>
    <mergeCell ref="B56:D56"/>
    <mergeCell ref="B59:D59"/>
    <mergeCell ref="B57:D57"/>
    <mergeCell ref="B58:D58"/>
    <mergeCell ref="A97:F97"/>
    <mergeCell ref="B9:D9"/>
    <mergeCell ref="B18:D18"/>
    <mergeCell ref="B19:D19"/>
    <mergeCell ref="B20:D20"/>
    <mergeCell ref="B23:D23"/>
    <mergeCell ref="B31:D31"/>
    <mergeCell ref="B34:D34"/>
    <mergeCell ref="B35:D35"/>
    <mergeCell ref="B36:D36"/>
    <mergeCell ref="E1:F1"/>
    <mergeCell ref="E2:F2"/>
    <mergeCell ref="A5:F5"/>
    <mergeCell ref="A6:D6"/>
    <mergeCell ref="B7:D7"/>
    <mergeCell ref="B29:D29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26:D26"/>
    <mergeCell ref="B27:D27"/>
    <mergeCell ref="B32:D32"/>
    <mergeCell ref="B33:D33"/>
    <mergeCell ref="B37:D37"/>
    <mergeCell ref="B38:D38"/>
    <mergeCell ref="B41:D41"/>
    <mergeCell ref="B42:D42"/>
    <mergeCell ref="B47:D47"/>
    <mergeCell ref="B48:D48"/>
    <mergeCell ref="B52:D52"/>
    <mergeCell ref="B53:D53"/>
    <mergeCell ref="B43:D43"/>
    <mergeCell ref="B44:D44"/>
    <mergeCell ref="B45:D45"/>
    <mergeCell ref="B46:D46"/>
    <mergeCell ref="B85:D85"/>
    <mergeCell ref="B86:D86"/>
    <mergeCell ref="B91:D91"/>
    <mergeCell ref="B92:D92"/>
    <mergeCell ref="B62:D62"/>
    <mergeCell ref="B63:D63"/>
    <mergeCell ref="B68:D68"/>
    <mergeCell ref="B69:D69"/>
    <mergeCell ref="B73:D73"/>
    <mergeCell ref="B74:D74"/>
  </mergeCells>
  <printOptions horizontalCentered="1"/>
  <pageMargins left="0.35433070866141736" right="0.35433070866141736" top="0.3937007874015748" bottom="0.3937007874015748" header="0" footer="0"/>
  <pageSetup fitToHeight="1" fitToWidth="1" horizontalDpi="600" verticalDpi="600" orientation="portrait" paperSize="9" scale="85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64"/>
  <sheetViews>
    <sheetView zoomScaleSheetLayoutView="100" zoomScalePageLayoutView="0" workbookViewId="0" topLeftCell="A1">
      <selection activeCell="B49" sqref="B49:D49"/>
    </sheetView>
  </sheetViews>
  <sheetFormatPr defaultColWidth="9.140625" defaultRowHeight="15"/>
  <cols>
    <col min="1" max="1" width="4.421875" style="12" customWidth="1"/>
    <col min="2" max="3" width="9.140625" style="12" customWidth="1"/>
    <col min="4" max="4" width="38.140625" style="12" customWidth="1"/>
    <col min="5" max="5" width="23.421875" style="12" customWidth="1"/>
    <col min="6" max="6" width="9.140625" style="12" customWidth="1"/>
    <col min="7" max="7" width="9.8515625" style="12" customWidth="1"/>
    <col min="8" max="16384" width="9.140625" style="12" customWidth="1"/>
  </cols>
  <sheetData>
    <row r="1" spans="1:5" ht="16.5" customHeight="1">
      <c r="A1" s="678" t="s">
        <v>521</v>
      </c>
      <c r="B1" s="9"/>
      <c r="C1" s="9"/>
      <c r="D1" s="13"/>
      <c r="E1" s="218" t="s">
        <v>435</v>
      </c>
    </row>
    <row r="2" spans="1:5" ht="16.5" customHeight="1">
      <c r="A2" s="678" t="s">
        <v>522</v>
      </c>
      <c r="E2" s="218" t="s">
        <v>154</v>
      </c>
    </row>
    <row r="3" spans="1:8" ht="17.25" customHeight="1">
      <c r="A3" s="605"/>
      <c r="B3" s="605"/>
      <c r="C3" s="605"/>
      <c r="D3" s="605"/>
      <c r="E3" s="605"/>
      <c r="F3" s="76"/>
      <c r="G3" s="98"/>
      <c r="H3" s="98"/>
    </row>
    <row r="4" spans="1:8" ht="18.75" customHeight="1">
      <c r="A4" s="113"/>
      <c r="B4" s="113"/>
      <c r="C4" s="113"/>
      <c r="D4" s="113"/>
      <c r="E4" s="113"/>
      <c r="F4" s="113"/>
      <c r="G4" s="113"/>
      <c r="H4" s="78"/>
    </row>
    <row r="5" spans="1:8" ht="33.75" customHeight="1">
      <c r="A5" s="651" t="s">
        <v>258</v>
      </c>
      <c r="B5" s="651"/>
      <c r="C5" s="651"/>
      <c r="D5" s="651"/>
      <c r="E5" s="651"/>
      <c r="F5" s="78"/>
      <c r="G5" s="78"/>
      <c r="H5" s="78"/>
    </row>
    <row r="6" spans="1:5" ht="12.75" customHeight="1">
      <c r="A6" s="652" t="s">
        <v>79</v>
      </c>
      <c r="B6" s="652"/>
      <c r="C6" s="652"/>
      <c r="D6" s="652"/>
      <c r="E6" s="102" t="s">
        <v>458</v>
      </c>
    </row>
    <row r="7" spans="1:5" ht="15.75" customHeight="1">
      <c r="A7" s="79" t="s">
        <v>11</v>
      </c>
      <c r="B7" s="644" t="s">
        <v>259</v>
      </c>
      <c r="C7" s="644"/>
      <c r="D7" s="644"/>
      <c r="E7" s="469">
        <v>3756549.5</v>
      </c>
    </row>
    <row r="8" spans="1:5" ht="15.75" customHeight="1">
      <c r="A8" s="81" t="s">
        <v>17</v>
      </c>
      <c r="B8" s="639" t="s">
        <v>260</v>
      </c>
      <c r="C8" s="639"/>
      <c r="D8" s="639"/>
      <c r="E8" s="469">
        <v>3521309.5</v>
      </c>
    </row>
    <row r="9" spans="1:5" ht="12.75" customHeight="1" thickBot="1">
      <c r="A9" s="81"/>
      <c r="B9" s="618" t="s">
        <v>228</v>
      </c>
      <c r="C9" s="618"/>
      <c r="D9" s="618"/>
      <c r="E9" s="470">
        <v>0</v>
      </c>
    </row>
    <row r="10" spans="1:6" ht="24" customHeight="1" thickBot="1">
      <c r="A10" s="81"/>
      <c r="B10" s="615" t="s">
        <v>504</v>
      </c>
      <c r="C10" s="616"/>
      <c r="D10" s="617"/>
      <c r="E10" s="471">
        <v>2776</v>
      </c>
      <c r="F10" s="114"/>
    </row>
    <row r="11" spans="1:6" ht="12.75" customHeight="1" hidden="1">
      <c r="A11" s="398"/>
      <c r="B11" s="656"/>
      <c r="C11" s="656"/>
      <c r="D11" s="656"/>
      <c r="E11" s="472">
        <v>0</v>
      </c>
      <c r="F11" s="114"/>
    </row>
    <row r="12" spans="1:6" ht="12.75" customHeight="1" hidden="1">
      <c r="A12" s="398"/>
      <c r="B12" s="645"/>
      <c r="C12" s="645"/>
      <c r="D12" s="645"/>
      <c r="E12" s="473">
        <v>0</v>
      </c>
      <c r="F12" s="114"/>
    </row>
    <row r="13" spans="1:5" ht="15.75" customHeight="1">
      <c r="A13" s="81" t="s">
        <v>21</v>
      </c>
      <c r="B13" s="653" t="s">
        <v>261</v>
      </c>
      <c r="C13" s="653"/>
      <c r="D13" s="653"/>
      <c r="E13" s="474">
        <v>0</v>
      </c>
    </row>
    <row r="14" spans="1:5" ht="12.75" customHeight="1" thickBot="1">
      <c r="A14" s="81"/>
      <c r="B14" s="618" t="s">
        <v>228</v>
      </c>
      <c r="C14" s="618"/>
      <c r="D14" s="618"/>
      <c r="E14" s="470">
        <v>0</v>
      </c>
    </row>
    <row r="15" spans="1:6" ht="12.75" customHeight="1" thickBot="1">
      <c r="A15" s="81"/>
      <c r="B15" s="639" t="s">
        <v>229</v>
      </c>
      <c r="C15" s="639"/>
      <c r="D15" s="640"/>
      <c r="E15" s="471">
        <v>0</v>
      </c>
      <c r="F15" s="114"/>
    </row>
    <row r="16" spans="1:6" ht="12.75" customHeight="1" hidden="1">
      <c r="A16" s="81"/>
      <c r="B16" s="637"/>
      <c r="C16" s="638"/>
      <c r="D16" s="638"/>
      <c r="E16" s="472">
        <v>0</v>
      </c>
      <c r="F16" s="114"/>
    </row>
    <row r="17" spans="1:6" ht="12.75" customHeight="1" hidden="1">
      <c r="A17" s="81"/>
      <c r="B17" s="637"/>
      <c r="C17" s="638"/>
      <c r="D17" s="638"/>
      <c r="E17" s="473">
        <v>0</v>
      </c>
      <c r="F17" s="114"/>
    </row>
    <row r="18" spans="1:5" ht="31.5" customHeight="1">
      <c r="A18" s="81" t="s">
        <v>116</v>
      </c>
      <c r="B18" s="640" t="s">
        <v>262</v>
      </c>
      <c r="C18" s="654"/>
      <c r="D18" s="655"/>
      <c r="E18" s="474">
        <v>0</v>
      </c>
    </row>
    <row r="19" spans="1:5" ht="16.5" customHeight="1" thickBot="1">
      <c r="A19" s="81"/>
      <c r="B19" s="618" t="s">
        <v>228</v>
      </c>
      <c r="C19" s="618"/>
      <c r="D19" s="618"/>
      <c r="E19" s="470">
        <v>0</v>
      </c>
    </row>
    <row r="20" spans="1:6" ht="12.75" customHeight="1" thickBot="1">
      <c r="A20" s="81"/>
      <c r="B20" s="646" t="s">
        <v>229</v>
      </c>
      <c r="C20" s="646"/>
      <c r="D20" s="647"/>
      <c r="E20" s="471">
        <v>0</v>
      </c>
      <c r="F20" s="114"/>
    </row>
    <row r="21" spans="1:6" ht="12.75" customHeight="1" hidden="1">
      <c r="A21" s="398"/>
      <c r="B21" s="645"/>
      <c r="C21" s="645"/>
      <c r="D21" s="645"/>
      <c r="E21" s="472">
        <v>0</v>
      </c>
      <c r="F21" s="114"/>
    </row>
    <row r="22" spans="1:6" ht="12.75" customHeight="1" hidden="1">
      <c r="A22" s="398"/>
      <c r="B22" s="645"/>
      <c r="C22" s="645"/>
      <c r="D22" s="645"/>
      <c r="E22" s="473">
        <v>0</v>
      </c>
      <c r="F22" s="114"/>
    </row>
    <row r="23" spans="1:5" ht="15">
      <c r="A23" s="81" t="s">
        <v>118</v>
      </c>
      <c r="B23" s="650" t="s">
        <v>263</v>
      </c>
      <c r="C23" s="650"/>
      <c r="D23" s="650"/>
      <c r="E23" s="474">
        <v>0</v>
      </c>
    </row>
    <row r="24" spans="1:5" ht="12.75" customHeight="1" thickBot="1">
      <c r="A24" s="81"/>
      <c r="B24" s="618" t="s">
        <v>228</v>
      </c>
      <c r="C24" s="618"/>
      <c r="D24" s="618"/>
      <c r="E24" s="470">
        <v>0</v>
      </c>
    </row>
    <row r="25" spans="1:6" ht="12.75" customHeight="1" thickBot="1">
      <c r="A25" s="81"/>
      <c r="B25" s="639" t="s">
        <v>229</v>
      </c>
      <c r="C25" s="639"/>
      <c r="D25" s="640"/>
      <c r="E25" s="471">
        <v>0</v>
      </c>
      <c r="F25" s="114"/>
    </row>
    <row r="26" spans="1:6" ht="12.75" customHeight="1" hidden="1">
      <c r="A26" s="81"/>
      <c r="B26" s="637"/>
      <c r="C26" s="638"/>
      <c r="D26" s="638"/>
      <c r="E26" s="472">
        <v>0</v>
      </c>
      <c r="F26" s="114"/>
    </row>
    <row r="27" spans="1:6" ht="12.75" customHeight="1" hidden="1">
      <c r="A27" s="81"/>
      <c r="B27" s="637"/>
      <c r="C27" s="638"/>
      <c r="D27" s="638"/>
      <c r="E27" s="473">
        <v>0</v>
      </c>
      <c r="F27" s="114"/>
    </row>
    <row r="28" spans="1:5" ht="14.25" customHeight="1">
      <c r="A28" s="81" t="s">
        <v>126</v>
      </c>
      <c r="B28" s="639" t="s">
        <v>264</v>
      </c>
      <c r="C28" s="639"/>
      <c r="D28" s="639"/>
      <c r="E28" s="474">
        <v>0</v>
      </c>
    </row>
    <row r="29" spans="1:5" ht="12.75" customHeight="1" thickBot="1">
      <c r="A29" s="81"/>
      <c r="B29" s="618" t="s">
        <v>228</v>
      </c>
      <c r="C29" s="618"/>
      <c r="D29" s="618"/>
      <c r="E29" s="470">
        <v>0</v>
      </c>
    </row>
    <row r="30" spans="1:6" ht="12.75" customHeight="1" thickBot="1">
      <c r="A30" s="81"/>
      <c r="B30" s="639" t="s">
        <v>229</v>
      </c>
      <c r="C30" s="639"/>
      <c r="D30" s="640"/>
      <c r="E30" s="471">
        <v>0</v>
      </c>
      <c r="F30" s="114"/>
    </row>
    <row r="31" spans="1:6" ht="12.75" customHeight="1" hidden="1">
      <c r="A31" s="398"/>
      <c r="B31" s="648"/>
      <c r="C31" s="649"/>
      <c r="D31" s="649"/>
      <c r="E31" s="472">
        <v>0</v>
      </c>
      <c r="F31" s="114"/>
    </row>
    <row r="32" spans="1:6" ht="12.75" customHeight="1" hidden="1">
      <c r="A32" s="81"/>
      <c r="B32" s="642"/>
      <c r="C32" s="643"/>
      <c r="D32" s="643"/>
      <c r="E32" s="473">
        <v>0</v>
      </c>
      <c r="F32" s="114"/>
    </row>
    <row r="33" spans="1:5" ht="15">
      <c r="A33" s="79" t="s">
        <v>29</v>
      </c>
      <c r="B33" s="644" t="s">
        <v>265</v>
      </c>
      <c r="C33" s="644"/>
      <c r="D33" s="644"/>
      <c r="E33" s="474">
        <v>0</v>
      </c>
    </row>
    <row r="34" spans="1:5" ht="16.5" customHeight="1">
      <c r="A34" s="81" t="s">
        <v>139</v>
      </c>
      <c r="B34" s="641" t="s">
        <v>266</v>
      </c>
      <c r="C34" s="641"/>
      <c r="D34" s="641"/>
      <c r="E34" s="469">
        <v>0</v>
      </c>
    </row>
    <row r="35" spans="1:5" ht="15" customHeight="1" thickBot="1">
      <c r="A35" s="81"/>
      <c r="B35" s="618" t="s">
        <v>228</v>
      </c>
      <c r="C35" s="618"/>
      <c r="D35" s="618"/>
      <c r="E35" s="470">
        <v>0</v>
      </c>
    </row>
    <row r="36" spans="1:6" ht="12.75" customHeight="1" thickBot="1">
      <c r="A36" s="81"/>
      <c r="B36" s="639" t="s">
        <v>229</v>
      </c>
      <c r="C36" s="639"/>
      <c r="D36" s="640"/>
      <c r="E36" s="471">
        <v>0</v>
      </c>
      <c r="F36" s="114"/>
    </row>
    <row r="37" spans="1:6" ht="12.75" customHeight="1" hidden="1">
      <c r="A37" s="81"/>
      <c r="B37" s="637"/>
      <c r="C37" s="638"/>
      <c r="D37" s="638"/>
      <c r="E37" s="472">
        <v>0</v>
      </c>
      <c r="F37" s="114"/>
    </row>
    <row r="38" spans="1:6" ht="12.75" customHeight="1" hidden="1">
      <c r="A38" s="81"/>
      <c r="B38" s="637"/>
      <c r="C38" s="638"/>
      <c r="D38" s="638"/>
      <c r="E38" s="473">
        <v>0</v>
      </c>
      <c r="F38" s="114"/>
    </row>
    <row r="39" spans="1:5" ht="15">
      <c r="A39" s="81" t="s">
        <v>143</v>
      </c>
      <c r="B39" s="641" t="s">
        <v>267</v>
      </c>
      <c r="C39" s="641"/>
      <c r="D39" s="641"/>
      <c r="E39" s="474">
        <v>0</v>
      </c>
    </row>
    <row r="40" spans="1:5" ht="15" customHeight="1" thickBot="1">
      <c r="A40" s="81"/>
      <c r="B40" s="618" t="s">
        <v>228</v>
      </c>
      <c r="C40" s="618"/>
      <c r="D40" s="618"/>
      <c r="E40" s="470">
        <v>0</v>
      </c>
    </row>
    <row r="41" spans="1:6" ht="14.25" customHeight="1" thickBot="1">
      <c r="A41" s="81"/>
      <c r="B41" s="639" t="s">
        <v>229</v>
      </c>
      <c r="C41" s="639"/>
      <c r="D41" s="640"/>
      <c r="E41" s="471">
        <v>0</v>
      </c>
      <c r="F41" s="114"/>
    </row>
    <row r="42" spans="1:6" ht="14.25" customHeight="1" hidden="1">
      <c r="A42" s="81"/>
      <c r="B42" s="637"/>
      <c r="C42" s="638"/>
      <c r="D42" s="638"/>
      <c r="E42" s="472">
        <v>0</v>
      </c>
      <c r="F42" s="114"/>
    </row>
    <row r="43" spans="1:6" ht="14.25" customHeight="1" hidden="1">
      <c r="A43" s="81"/>
      <c r="B43" s="637"/>
      <c r="C43" s="638"/>
      <c r="D43" s="638"/>
      <c r="E43" s="473">
        <v>0</v>
      </c>
      <c r="F43" s="114"/>
    </row>
    <row r="44" spans="1:5" ht="49.5" customHeight="1">
      <c r="A44" s="81" t="s">
        <v>268</v>
      </c>
      <c r="B44" s="639" t="s">
        <v>269</v>
      </c>
      <c r="C44" s="639"/>
      <c r="D44" s="639"/>
      <c r="E44" s="474">
        <v>0</v>
      </c>
    </row>
    <row r="45" spans="1:5" ht="13.5" customHeight="1" thickBot="1">
      <c r="A45" s="81"/>
      <c r="B45" s="618" t="s">
        <v>228</v>
      </c>
      <c r="C45" s="618"/>
      <c r="D45" s="618"/>
      <c r="E45" s="470">
        <v>0</v>
      </c>
    </row>
    <row r="46" spans="1:6" ht="15.75" customHeight="1" thickBot="1">
      <c r="A46" s="81"/>
      <c r="B46" s="639" t="s">
        <v>229</v>
      </c>
      <c r="C46" s="639"/>
      <c r="D46" s="640"/>
      <c r="E46" s="471">
        <v>0</v>
      </c>
      <c r="F46" s="114"/>
    </row>
    <row r="47" spans="1:6" ht="18" customHeight="1" hidden="1">
      <c r="A47" s="81"/>
      <c r="B47" s="637"/>
      <c r="C47" s="638"/>
      <c r="D47" s="638"/>
      <c r="E47" s="472">
        <v>0</v>
      </c>
      <c r="F47" s="114"/>
    </row>
    <row r="48" spans="1:6" ht="18" customHeight="1" hidden="1">
      <c r="A48" s="81"/>
      <c r="B48" s="637"/>
      <c r="C48" s="638"/>
      <c r="D48" s="638"/>
      <c r="E48" s="473">
        <v>0</v>
      </c>
      <c r="F48" s="114"/>
    </row>
    <row r="49" spans="1:5" ht="19.5" customHeight="1">
      <c r="A49" s="81" t="s">
        <v>270</v>
      </c>
      <c r="B49" s="641" t="s">
        <v>271</v>
      </c>
      <c r="C49" s="641"/>
      <c r="D49" s="641"/>
      <c r="E49" s="474">
        <v>0</v>
      </c>
    </row>
    <row r="50" spans="1:5" ht="15" customHeight="1" thickBot="1">
      <c r="A50" s="81"/>
      <c r="B50" s="618" t="s">
        <v>228</v>
      </c>
      <c r="C50" s="618"/>
      <c r="D50" s="618"/>
      <c r="E50" s="470">
        <v>0</v>
      </c>
    </row>
    <row r="51" spans="1:6" ht="12.75" customHeight="1" thickBot="1">
      <c r="A51" s="81"/>
      <c r="B51" s="639" t="s">
        <v>229</v>
      </c>
      <c r="C51" s="639"/>
      <c r="D51" s="640"/>
      <c r="E51" s="471">
        <v>0</v>
      </c>
      <c r="F51" s="114"/>
    </row>
    <row r="52" spans="1:6" ht="12.75" customHeight="1" hidden="1">
      <c r="A52" s="81"/>
      <c r="B52" s="637"/>
      <c r="C52" s="638"/>
      <c r="D52" s="638"/>
      <c r="E52" s="475">
        <v>0</v>
      </c>
      <c r="F52" s="114"/>
    </row>
    <row r="53" spans="1:6" ht="12.75" customHeight="1" hidden="1">
      <c r="A53" s="81"/>
      <c r="B53" s="637"/>
      <c r="C53" s="638"/>
      <c r="D53" s="638"/>
      <c r="E53" s="476">
        <v>0</v>
      </c>
      <c r="F53" s="114"/>
    </row>
    <row r="54" spans="1:5" ht="15">
      <c r="A54" s="81" t="s">
        <v>272</v>
      </c>
      <c r="B54" s="641" t="s">
        <v>273</v>
      </c>
      <c r="C54" s="641"/>
      <c r="D54" s="641"/>
      <c r="E54" s="474">
        <v>0</v>
      </c>
    </row>
    <row r="55" spans="1:5" ht="15" customHeight="1" thickBot="1">
      <c r="A55" s="115"/>
      <c r="B55" s="630" t="s">
        <v>228</v>
      </c>
      <c r="C55" s="630"/>
      <c r="D55" s="630"/>
      <c r="E55" s="470">
        <v>0</v>
      </c>
    </row>
    <row r="56" spans="1:6" ht="14.25" customHeight="1" thickBot="1">
      <c r="A56" s="401"/>
      <c r="B56" s="639" t="s">
        <v>229</v>
      </c>
      <c r="C56" s="639"/>
      <c r="D56" s="640"/>
      <c r="E56" s="471">
        <v>0</v>
      </c>
      <c r="F56" s="114"/>
    </row>
    <row r="57" spans="1:6" ht="15" customHeight="1" hidden="1">
      <c r="A57" s="131"/>
      <c r="B57" s="648"/>
      <c r="C57" s="649"/>
      <c r="D57" s="661"/>
      <c r="E57" s="400"/>
      <c r="F57" s="114"/>
    </row>
    <row r="58" spans="1:6" ht="14.25" customHeight="1" hidden="1">
      <c r="A58" s="131"/>
      <c r="B58" s="648"/>
      <c r="C58" s="649"/>
      <c r="D58" s="661"/>
      <c r="E58" s="399"/>
      <c r="F58" s="114"/>
    </row>
    <row r="59" spans="1:6" ht="16.5" customHeight="1">
      <c r="A59" s="680" t="s">
        <v>282</v>
      </c>
      <c r="B59" s="89"/>
      <c r="C59" s="116"/>
      <c r="D59" s="116"/>
      <c r="E59" s="117"/>
      <c r="F59" s="114"/>
    </row>
    <row r="60" spans="1:5" ht="15">
      <c r="A60" s="89"/>
      <c r="B60" s="89"/>
      <c r="C60" s="89"/>
      <c r="D60" s="89"/>
      <c r="E60" s="89"/>
    </row>
    <row r="61" spans="1:5" ht="20.25" customHeight="1">
      <c r="A61" s="607" t="s">
        <v>506</v>
      </c>
      <c r="B61" s="607"/>
      <c r="C61" s="607"/>
      <c r="D61" s="607"/>
      <c r="E61" s="607"/>
    </row>
    <row r="62" spans="1:5" ht="31.5" customHeight="1">
      <c r="A62" s="659" t="s">
        <v>507</v>
      </c>
      <c r="B62" s="660"/>
      <c r="C62" s="660"/>
      <c r="D62" s="660"/>
      <c r="E62" s="660"/>
    </row>
    <row r="63" spans="1:6" ht="18.75" customHeight="1">
      <c r="A63" s="657"/>
      <c r="B63" s="658"/>
      <c r="C63" s="658"/>
      <c r="D63" s="658"/>
      <c r="E63" s="658"/>
      <c r="F63" s="658"/>
    </row>
    <row r="64" spans="1:6" ht="16.5" customHeight="1">
      <c r="A64" s="10"/>
      <c r="B64" s="10"/>
      <c r="C64" s="10"/>
      <c r="D64" s="10"/>
      <c r="E64" s="10"/>
      <c r="F64" s="114"/>
    </row>
  </sheetData>
  <sheetProtection selectLockedCells="1" selectUnlockedCells="1"/>
  <mergeCells count="58">
    <mergeCell ref="A63:F63"/>
    <mergeCell ref="A62:E62"/>
    <mergeCell ref="B50:D50"/>
    <mergeCell ref="B51:D51"/>
    <mergeCell ref="B54:D54"/>
    <mergeCell ref="B55:D55"/>
    <mergeCell ref="B56:D56"/>
    <mergeCell ref="A61:E61"/>
    <mergeCell ref="B57:D57"/>
    <mergeCell ref="B58:D58"/>
    <mergeCell ref="B39:D39"/>
    <mergeCell ref="B40:D40"/>
    <mergeCell ref="B41:D41"/>
    <mergeCell ref="B44:D44"/>
    <mergeCell ref="B42:D42"/>
    <mergeCell ref="B43:D43"/>
    <mergeCell ref="B10:D10"/>
    <mergeCell ref="B13:D13"/>
    <mergeCell ref="B14:D14"/>
    <mergeCell ref="B15:D15"/>
    <mergeCell ref="B18:D18"/>
    <mergeCell ref="B19:D19"/>
    <mergeCell ref="B11:D11"/>
    <mergeCell ref="B12:D12"/>
    <mergeCell ref="B16:D16"/>
    <mergeCell ref="B17:D17"/>
    <mergeCell ref="B9:D9"/>
    <mergeCell ref="A3:E3"/>
    <mergeCell ref="A5:E5"/>
    <mergeCell ref="A6:D6"/>
    <mergeCell ref="B7:D7"/>
    <mergeCell ref="B8:D8"/>
    <mergeCell ref="B21:D21"/>
    <mergeCell ref="B22:D22"/>
    <mergeCell ref="B20:D20"/>
    <mergeCell ref="B26:D26"/>
    <mergeCell ref="B27:D27"/>
    <mergeCell ref="B31:D31"/>
    <mergeCell ref="B23:D23"/>
    <mergeCell ref="B24:D24"/>
    <mergeCell ref="B25:D25"/>
    <mergeCell ref="B28:D28"/>
    <mergeCell ref="B32:D32"/>
    <mergeCell ref="B37:D37"/>
    <mergeCell ref="B38:D38"/>
    <mergeCell ref="B29:D29"/>
    <mergeCell ref="B30:D30"/>
    <mergeCell ref="B33:D33"/>
    <mergeCell ref="B34:D34"/>
    <mergeCell ref="B35:D35"/>
    <mergeCell ref="B36:D36"/>
    <mergeCell ref="B47:D47"/>
    <mergeCell ref="B48:D48"/>
    <mergeCell ref="B52:D52"/>
    <mergeCell ref="B53:D53"/>
    <mergeCell ref="B45:D45"/>
    <mergeCell ref="B46:D46"/>
    <mergeCell ref="B49:D49"/>
  </mergeCells>
  <printOptions/>
  <pageMargins left="0.7479166666666667" right="0.7479166666666667" top="0.39375" bottom="0.5118055555555555" header="0.5118055555555555" footer="0.5118055555555555"/>
  <pageSetup horizontalDpi="300" verticalDpi="300" orientation="portrait" paperSize="9" scale="98" r:id="rId3"/>
  <colBreaks count="1" manualBreakCount="1">
    <brk id="7" max="65535" man="1"/>
  </col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4.8515625" style="12" customWidth="1"/>
    <col min="2" max="2" width="28.57421875" style="12" customWidth="1"/>
    <col min="3" max="3" width="17.8515625" style="12" customWidth="1"/>
    <col min="4" max="4" width="17.00390625" style="12" customWidth="1"/>
    <col min="5" max="5" width="12.140625" style="12" customWidth="1"/>
    <col min="6" max="6" width="12.421875" style="12" customWidth="1"/>
    <col min="7" max="7" width="27.57421875" style="12" customWidth="1"/>
    <col min="8" max="16384" width="9.140625" style="12" customWidth="1"/>
  </cols>
  <sheetData>
    <row r="1" spans="1:7" ht="19.5" customHeight="1">
      <c r="A1" s="678" t="s">
        <v>521</v>
      </c>
      <c r="B1" s="18"/>
      <c r="C1" s="18"/>
      <c r="D1" s="118"/>
      <c r="G1" s="218" t="s">
        <v>436</v>
      </c>
    </row>
    <row r="2" spans="1:8" ht="18" customHeight="1">
      <c r="A2" s="678" t="s">
        <v>522</v>
      </c>
      <c r="B2" s="119"/>
      <c r="C2" s="119"/>
      <c r="D2" s="78"/>
      <c r="E2" s="78"/>
      <c r="F2" s="78"/>
      <c r="G2" s="218" t="s">
        <v>154</v>
      </c>
      <c r="H2" s="78"/>
    </row>
    <row r="3" spans="1:9" ht="13.5" customHeight="1">
      <c r="A3" s="78"/>
      <c r="B3" s="100"/>
      <c r="C3" s="100"/>
      <c r="D3" s="100"/>
      <c r="E3" s="100"/>
      <c r="F3" s="100"/>
      <c r="G3" s="100"/>
      <c r="H3" s="100"/>
      <c r="I3" s="100"/>
    </row>
    <row r="4" spans="2:4" ht="15">
      <c r="B4" s="10"/>
      <c r="D4" s="10"/>
    </row>
    <row r="5" ht="9.75" customHeight="1" hidden="1"/>
    <row r="6" spans="1:9" ht="36" customHeight="1">
      <c r="A6" s="664" t="s">
        <v>505</v>
      </c>
      <c r="B6" s="664"/>
      <c r="C6" s="664"/>
      <c r="D6" s="664"/>
      <c r="E6" s="664"/>
      <c r="F6" s="664"/>
      <c r="G6" s="664"/>
      <c r="H6" s="120"/>
      <c r="I6" s="120"/>
    </row>
    <row r="7" spans="1:7" ht="15.75" customHeight="1">
      <c r="A7" s="665" t="s">
        <v>274</v>
      </c>
      <c r="B7" s="665"/>
      <c r="C7" s="665"/>
      <c r="D7" s="665"/>
      <c r="E7" s="665"/>
      <c r="F7" s="665"/>
      <c r="G7" s="665"/>
    </row>
    <row r="8" spans="1:9" ht="25.5">
      <c r="A8" s="121" t="s">
        <v>0</v>
      </c>
      <c r="B8" s="121" t="s">
        <v>275</v>
      </c>
      <c r="C8" s="122" t="s">
        <v>276</v>
      </c>
      <c r="D8" s="122" t="s">
        <v>277</v>
      </c>
      <c r="E8" s="122" t="s">
        <v>278</v>
      </c>
      <c r="F8" s="122" t="s">
        <v>279</v>
      </c>
      <c r="G8" s="122" t="s">
        <v>280</v>
      </c>
      <c r="H8" s="123"/>
      <c r="I8" s="12" t="s">
        <v>38</v>
      </c>
    </row>
    <row r="9" spans="1:7" ht="13.5">
      <c r="A9" s="477" t="s">
        <v>489</v>
      </c>
      <c r="B9" s="477" t="s">
        <v>489</v>
      </c>
      <c r="C9" s="477" t="s">
        <v>489</v>
      </c>
      <c r="D9" s="477" t="s">
        <v>489</v>
      </c>
      <c r="E9" s="477" t="s">
        <v>489</v>
      </c>
      <c r="F9" s="477" t="s">
        <v>489</v>
      </c>
      <c r="G9" s="477" t="s">
        <v>489</v>
      </c>
    </row>
    <row r="10" spans="1:7" ht="13.5">
      <c r="A10" s="477" t="s">
        <v>489</v>
      </c>
      <c r="B10" s="477" t="s">
        <v>489</v>
      </c>
      <c r="C10" s="477" t="s">
        <v>489</v>
      </c>
      <c r="D10" s="477" t="s">
        <v>489</v>
      </c>
      <c r="E10" s="477" t="s">
        <v>489</v>
      </c>
      <c r="F10" s="477" t="s">
        <v>489</v>
      </c>
      <c r="G10" s="477" t="s">
        <v>489</v>
      </c>
    </row>
    <row r="11" spans="1:7" ht="13.5">
      <c r="A11" s="477" t="s">
        <v>489</v>
      </c>
      <c r="B11" s="477" t="s">
        <v>489</v>
      </c>
      <c r="C11" s="477" t="s">
        <v>489</v>
      </c>
      <c r="D11" s="477" t="s">
        <v>489</v>
      </c>
      <c r="E11" s="477" t="s">
        <v>489</v>
      </c>
      <c r="F11" s="477" t="s">
        <v>489</v>
      </c>
      <c r="G11" s="477" t="s">
        <v>489</v>
      </c>
    </row>
    <row r="12" spans="1:7" ht="13.5">
      <c r="A12" s="477" t="s">
        <v>489</v>
      </c>
      <c r="B12" s="477" t="s">
        <v>489</v>
      </c>
      <c r="C12" s="477" t="s">
        <v>489</v>
      </c>
      <c r="D12" s="477" t="s">
        <v>489</v>
      </c>
      <c r="E12" s="477" t="s">
        <v>489</v>
      </c>
      <c r="F12" s="477" t="s">
        <v>489</v>
      </c>
      <c r="G12" s="477" t="s">
        <v>489</v>
      </c>
    </row>
    <row r="13" spans="1:7" ht="13.5">
      <c r="A13" s="477" t="s">
        <v>489</v>
      </c>
      <c r="B13" s="477" t="s">
        <v>489</v>
      </c>
      <c r="C13" s="477" t="s">
        <v>489</v>
      </c>
      <c r="D13" s="477" t="s">
        <v>489</v>
      </c>
      <c r="E13" s="477" t="s">
        <v>489</v>
      </c>
      <c r="F13" s="477" t="s">
        <v>489</v>
      </c>
      <c r="G13" s="477" t="s">
        <v>489</v>
      </c>
    </row>
    <row r="14" spans="1:12" ht="13.5">
      <c r="A14" s="477" t="s">
        <v>489</v>
      </c>
      <c r="B14" s="477" t="s">
        <v>489</v>
      </c>
      <c r="C14" s="477" t="s">
        <v>489</v>
      </c>
      <c r="D14" s="477" t="s">
        <v>489</v>
      </c>
      <c r="E14" s="477" t="s">
        <v>489</v>
      </c>
      <c r="F14" s="477" t="s">
        <v>489</v>
      </c>
      <c r="G14" s="477" t="s">
        <v>489</v>
      </c>
      <c r="L14" s="12" t="s">
        <v>38</v>
      </c>
    </row>
    <row r="15" spans="1:7" ht="13.5">
      <c r="A15" s="477" t="s">
        <v>489</v>
      </c>
      <c r="B15" s="477" t="s">
        <v>489</v>
      </c>
      <c r="C15" s="477" t="s">
        <v>489</v>
      </c>
      <c r="D15" s="477" t="s">
        <v>489</v>
      </c>
      <c r="E15" s="477" t="s">
        <v>489</v>
      </c>
      <c r="F15" s="477" t="s">
        <v>489</v>
      </c>
      <c r="G15" s="477" t="s">
        <v>489</v>
      </c>
    </row>
    <row r="16" spans="1:7" ht="13.5">
      <c r="A16" s="477" t="s">
        <v>489</v>
      </c>
      <c r="B16" s="477" t="s">
        <v>489</v>
      </c>
      <c r="C16" s="477" t="s">
        <v>489</v>
      </c>
      <c r="D16" s="477" t="s">
        <v>489</v>
      </c>
      <c r="E16" s="477" t="s">
        <v>489</v>
      </c>
      <c r="F16" s="477" t="s">
        <v>489</v>
      </c>
      <c r="G16" s="477" t="s">
        <v>489</v>
      </c>
    </row>
    <row r="17" spans="1:7" ht="13.5">
      <c r="A17" s="477" t="s">
        <v>489</v>
      </c>
      <c r="B17" s="477" t="s">
        <v>489</v>
      </c>
      <c r="C17" s="477" t="s">
        <v>489</v>
      </c>
      <c r="D17" s="477" t="s">
        <v>489</v>
      </c>
      <c r="E17" s="477" t="s">
        <v>489</v>
      </c>
      <c r="F17" s="477" t="s">
        <v>489</v>
      </c>
      <c r="G17" s="477" t="s">
        <v>489</v>
      </c>
    </row>
    <row r="18" spans="1:7" ht="13.5">
      <c r="A18" s="477" t="s">
        <v>489</v>
      </c>
      <c r="B18" s="477" t="s">
        <v>489</v>
      </c>
      <c r="C18" s="477" t="s">
        <v>489</v>
      </c>
      <c r="D18" s="477" t="s">
        <v>489</v>
      </c>
      <c r="E18" s="477" t="s">
        <v>489</v>
      </c>
      <c r="F18" s="477" t="s">
        <v>489</v>
      </c>
      <c r="G18" s="477" t="s">
        <v>489</v>
      </c>
    </row>
    <row r="19" spans="1:7" ht="15">
      <c r="A19" s="665" t="s">
        <v>281</v>
      </c>
      <c r="B19" s="665"/>
      <c r="C19" s="665"/>
      <c r="D19" s="665"/>
      <c r="E19" s="665"/>
      <c r="F19" s="665"/>
      <c r="G19" s="665"/>
    </row>
    <row r="20" spans="1:7" ht="25.5">
      <c r="A20" s="121" t="s">
        <v>0</v>
      </c>
      <c r="B20" s="121" t="s">
        <v>275</v>
      </c>
      <c r="C20" s="122" t="s">
        <v>276</v>
      </c>
      <c r="D20" s="122" t="s">
        <v>277</v>
      </c>
      <c r="E20" s="122" t="s">
        <v>278</v>
      </c>
      <c r="F20" s="122" t="s">
        <v>279</v>
      </c>
      <c r="G20" s="122" t="s">
        <v>280</v>
      </c>
    </row>
    <row r="21" spans="1:7" ht="53.25" customHeight="1">
      <c r="A21" s="480">
        <v>1</v>
      </c>
      <c r="B21" s="480" t="s">
        <v>519</v>
      </c>
      <c r="C21" s="480" t="s">
        <v>513</v>
      </c>
      <c r="D21" s="480" t="s">
        <v>510</v>
      </c>
      <c r="E21" s="480">
        <v>3.07</v>
      </c>
      <c r="F21" s="480" t="s">
        <v>511</v>
      </c>
      <c r="G21" s="480" t="s">
        <v>512</v>
      </c>
    </row>
    <row r="22" spans="1:7" ht="13.5">
      <c r="A22" s="477" t="s">
        <v>489</v>
      </c>
      <c r="B22" s="477" t="s">
        <v>489</v>
      </c>
      <c r="C22" s="477" t="s">
        <v>489</v>
      </c>
      <c r="D22" s="477" t="s">
        <v>489</v>
      </c>
      <c r="E22" s="477" t="s">
        <v>489</v>
      </c>
      <c r="F22" s="477" t="s">
        <v>489</v>
      </c>
      <c r="G22" s="477" t="s">
        <v>489</v>
      </c>
    </row>
    <row r="23" spans="1:7" ht="13.5">
      <c r="A23" s="477" t="s">
        <v>489</v>
      </c>
      <c r="B23" s="477" t="s">
        <v>489</v>
      </c>
      <c r="C23" s="477" t="s">
        <v>489</v>
      </c>
      <c r="D23" s="477" t="s">
        <v>489</v>
      </c>
      <c r="E23" s="477" t="s">
        <v>489</v>
      </c>
      <c r="F23" s="477" t="s">
        <v>489</v>
      </c>
      <c r="G23" s="477" t="s">
        <v>489</v>
      </c>
    </row>
    <row r="24" spans="1:7" ht="13.5">
      <c r="A24" s="477" t="s">
        <v>489</v>
      </c>
      <c r="B24" s="477" t="s">
        <v>489</v>
      </c>
      <c r="C24" s="477" t="s">
        <v>489</v>
      </c>
      <c r="D24" s="477" t="s">
        <v>489</v>
      </c>
      <c r="E24" s="477" t="s">
        <v>489</v>
      </c>
      <c r="F24" s="477" t="s">
        <v>489</v>
      </c>
      <c r="G24" s="477" t="s">
        <v>489</v>
      </c>
    </row>
    <row r="25" spans="1:7" ht="13.5">
      <c r="A25" s="477" t="s">
        <v>489</v>
      </c>
      <c r="B25" s="477" t="s">
        <v>489</v>
      </c>
      <c r="C25" s="477" t="s">
        <v>489</v>
      </c>
      <c r="D25" s="477" t="s">
        <v>489</v>
      </c>
      <c r="E25" s="477" t="s">
        <v>489</v>
      </c>
      <c r="F25" s="477" t="s">
        <v>489</v>
      </c>
      <c r="G25" s="477" t="s">
        <v>489</v>
      </c>
    </row>
    <row r="26" spans="1:7" ht="13.5">
      <c r="A26" s="477" t="s">
        <v>489</v>
      </c>
      <c r="B26" s="477" t="s">
        <v>489</v>
      </c>
      <c r="C26" s="477" t="s">
        <v>489</v>
      </c>
      <c r="D26" s="477" t="s">
        <v>489</v>
      </c>
      <c r="E26" s="477" t="s">
        <v>489</v>
      </c>
      <c r="F26" s="477" t="s">
        <v>489</v>
      </c>
      <c r="G26" s="477" t="s">
        <v>489</v>
      </c>
    </row>
    <row r="27" spans="1:7" ht="13.5">
      <c r="A27" s="477" t="s">
        <v>489</v>
      </c>
      <c r="B27" s="477" t="s">
        <v>489</v>
      </c>
      <c r="C27" s="477" t="s">
        <v>489</v>
      </c>
      <c r="D27" s="477" t="s">
        <v>489</v>
      </c>
      <c r="E27" s="477" t="s">
        <v>489</v>
      </c>
      <c r="F27" s="477" t="s">
        <v>489</v>
      </c>
      <c r="G27" s="477" t="s">
        <v>489</v>
      </c>
    </row>
    <row r="28" spans="1:7" ht="13.5">
      <c r="A28" s="477" t="s">
        <v>489</v>
      </c>
      <c r="B28" s="477" t="s">
        <v>489</v>
      </c>
      <c r="C28" s="477" t="s">
        <v>489</v>
      </c>
      <c r="D28" s="477" t="s">
        <v>489</v>
      </c>
      <c r="E28" s="477" t="s">
        <v>489</v>
      </c>
      <c r="F28" s="477" t="s">
        <v>489</v>
      </c>
      <c r="G28" s="477" t="s">
        <v>489</v>
      </c>
    </row>
    <row r="29" spans="1:7" ht="13.5">
      <c r="A29" s="477" t="s">
        <v>489</v>
      </c>
      <c r="B29" s="477" t="s">
        <v>489</v>
      </c>
      <c r="C29" s="477" t="s">
        <v>489</v>
      </c>
      <c r="D29" s="477" t="s">
        <v>489</v>
      </c>
      <c r="E29" s="477" t="s">
        <v>489</v>
      </c>
      <c r="F29" s="477" t="s">
        <v>489</v>
      </c>
      <c r="G29" s="477" t="s">
        <v>489</v>
      </c>
    </row>
    <row r="30" spans="1:7" s="114" customFormat="1" ht="13.5">
      <c r="A30" s="111" t="s">
        <v>282</v>
      </c>
      <c r="B30" s="478"/>
      <c r="C30" s="478"/>
      <c r="D30" s="478"/>
      <c r="E30" s="478"/>
      <c r="F30" s="478"/>
      <c r="G30" s="478"/>
    </row>
    <row r="31" spans="1:7" ht="15">
      <c r="A31" s="89"/>
      <c r="B31" s="89"/>
      <c r="C31" s="11"/>
      <c r="D31" s="11"/>
      <c r="E31" s="11"/>
      <c r="F31" s="11"/>
      <c r="G31" s="11"/>
    </row>
    <row r="32" spans="1:7" ht="12.75">
      <c r="A32" s="124"/>
      <c r="B32" s="124" t="s">
        <v>283</v>
      </c>
      <c r="C32" s="124" t="s">
        <v>284</v>
      </c>
      <c r="D32" s="124"/>
      <c r="E32" s="124"/>
      <c r="F32" s="666" t="s">
        <v>285</v>
      </c>
      <c r="G32" s="666"/>
    </row>
    <row r="33" spans="1:7" ht="13.5">
      <c r="A33" s="124"/>
      <c r="B33" s="11" t="s">
        <v>147</v>
      </c>
      <c r="C33" s="11" t="s">
        <v>389</v>
      </c>
      <c r="D33" s="11"/>
      <c r="E33" s="11"/>
      <c r="F33" s="667" t="s">
        <v>388</v>
      </c>
      <c r="G33" s="668"/>
    </row>
    <row r="34" spans="1:7" ht="12.75" customHeight="1">
      <c r="A34" s="11"/>
      <c r="B34" s="11"/>
      <c r="C34" s="11"/>
      <c r="D34" s="11"/>
      <c r="E34" s="11"/>
      <c r="F34" s="662" t="s">
        <v>390</v>
      </c>
      <c r="G34" s="663"/>
    </row>
  </sheetData>
  <sheetProtection selectLockedCells="1" selectUnlockedCells="1"/>
  <mergeCells count="6">
    <mergeCell ref="F34:G34"/>
    <mergeCell ref="A6:G6"/>
    <mergeCell ref="A7:G7"/>
    <mergeCell ref="A19:G19"/>
    <mergeCell ref="F32:G32"/>
    <mergeCell ref="F33:G33"/>
  </mergeCells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2"/>
  <sheetViews>
    <sheetView zoomScale="75" zoomScaleNormal="75" zoomScalePageLayoutView="0" workbookViewId="0" topLeftCell="A4">
      <selection activeCell="B1" sqref="B1:B2"/>
    </sheetView>
  </sheetViews>
  <sheetFormatPr defaultColWidth="9.140625" defaultRowHeight="15"/>
  <cols>
    <col min="1" max="1" width="3.421875" style="0" customWidth="1"/>
    <col min="2" max="2" width="5.421875" style="0" customWidth="1"/>
    <col min="3" max="3" width="36.8515625" style="0" customWidth="1"/>
    <col min="4" max="4" width="15.57421875" style="0" customWidth="1"/>
    <col min="5" max="5" width="13.421875" style="0" customWidth="1"/>
    <col min="6" max="6" width="14.421875" style="0" customWidth="1"/>
    <col min="7" max="7" width="12.421875" style="0" customWidth="1"/>
    <col min="8" max="8" width="10.00390625" style="0" customWidth="1"/>
    <col min="9" max="9" width="13.8515625" style="0" customWidth="1"/>
    <col min="10" max="10" width="14.00390625" style="0" customWidth="1"/>
    <col min="11" max="11" width="15.8515625" style="0" customWidth="1"/>
    <col min="12" max="12" width="12.421875" style="0" customWidth="1"/>
    <col min="13" max="13" width="18.140625" style="0" customWidth="1"/>
    <col min="14" max="14" width="10.57421875" style="0" customWidth="1"/>
    <col min="15" max="15" width="10.00390625" style="0" customWidth="1"/>
    <col min="16" max="16" width="9.421875" style="0" customWidth="1"/>
  </cols>
  <sheetData>
    <row r="1" ht="15">
      <c r="B1" s="678" t="s">
        <v>521</v>
      </c>
    </row>
    <row r="2" ht="15">
      <c r="B2" s="678" t="s">
        <v>522</v>
      </c>
    </row>
    <row r="3" ht="9.75" customHeight="1"/>
    <row r="4" spans="2:13" ht="16.5" customHeight="1">
      <c r="B4" s="494" t="s">
        <v>440</v>
      </c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</row>
    <row r="5" ht="15" thickBot="1"/>
    <row r="6" spans="2:13" ht="24.75" customHeight="1">
      <c r="B6" s="505" t="s">
        <v>0</v>
      </c>
      <c r="C6" s="507" t="s">
        <v>345</v>
      </c>
      <c r="D6" s="497" t="s">
        <v>2</v>
      </c>
      <c r="E6" s="497" t="s">
        <v>3</v>
      </c>
      <c r="F6" s="497"/>
      <c r="G6" s="497"/>
      <c r="H6" s="497"/>
      <c r="I6" s="497" t="s">
        <v>4</v>
      </c>
      <c r="J6" s="497"/>
      <c r="K6" s="497"/>
      <c r="L6" s="497"/>
      <c r="M6" s="499" t="s">
        <v>5</v>
      </c>
    </row>
    <row r="7" spans="2:13" ht="84" customHeight="1" thickBot="1">
      <c r="B7" s="506"/>
      <c r="C7" s="508"/>
      <c r="D7" s="498"/>
      <c r="E7" s="339" t="s">
        <v>6</v>
      </c>
      <c r="F7" s="339" t="s">
        <v>447</v>
      </c>
      <c r="G7" s="339" t="s">
        <v>412</v>
      </c>
      <c r="H7" s="339" t="s">
        <v>8</v>
      </c>
      <c r="I7" s="339" t="s">
        <v>6</v>
      </c>
      <c r="J7" s="339" t="s">
        <v>9</v>
      </c>
      <c r="K7" s="339" t="s">
        <v>412</v>
      </c>
      <c r="L7" s="339" t="s">
        <v>10</v>
      </c>
      <c r="M7" s="500"/>
    </row>
    <row r="8" spans="2:13" ht="45" customHeight="1">
      <c r="B8" s="173" t="s">
        <v>11</v>
      </c>
      <c r="C8" s="267" t="s">
        <v>26</v>
      </c>
      <c r="D8" s="343">
        <f>D9+D10+D11+D12+D13</f>
        <v>1075094.9300000002</v>
      </c>
      <c r="E8" s="343">
        <f aca="true" t="shared" si="0" ref="E8:L8">E9+E10+E11+E12+E13</f>
        <v>0</v>
      </c>
      <c r="F8" s="343">
        <f t="shared" si="0"/>
        <v>47678.99</v>
      </c>
      <c r="G8" s="343">
        <f t="shared" si="0"/>
        <v>0</v>
      </c>
      <c r="H8" s="343">
        <f t="shared" si="0"/>
        <v>0</v>
      </c>
      <c r="I8" s="343">
        <f t="shared" si="0"/>
        <v>0</v>
      </c>
      <c r="J8" s="343">
        <f t="shared" si="0"/>
        <v>93206.64</v>
      </c>
      <c r="K8" s="343">
        <f t="shared" si="0"/>
        <v>0</v>
      </c>
      <c r="L8" s="343">
        <f t="shared" si="0"/>
        <v>0</v>
      </c>
      <c r="M8" s="284">
        <f aca="true" t="shared" si="1" ref="M8:M14">D8+E8+F8+G8+H8-I8-J8-K8-L8</f>
        <v>1029567.2800000001</v>
      </c>
    </row>
    <row r="9" spans="2:13" ht="30" customHeight="1">
      <c r="B9" s="173" t="s">
        <v>13</v>
      </c>
      <c r="C9" s="267" t="s">
        <v>27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  <c r="M9" s="284">
        <f t="shared" si="1"/>
        <v>0</v>
      </c>
    </row>
    <row r="10" spans="2:13" ht="53.25" customHeight="1">
      <c r="B10" s="341" t="s">
        <v>17</v>
      </c>
      <c r="C10" s="144" t="s">
        <v>471</v>
      </c>
      <c r="D10" s="343">
        <v>546603.18</v>
      </c>
      <c r="E10" s="343">
        <v>0</v>
      </c>
      <c r="F10" s="343">
        <v>31785.72</v>
      </c>
      <c r="G10" s="343">
        <v>0</v>
      </c>
      <c r="H10" s="343">
        <v>0</v>
      </c>
      <c r="I10" s="343">
        <v>0</v>
      </c>
      <c r="J10" s="343">
        <v>0</v>
      </c>
      <c r="K10" s="343">
        <v>0</v>
      </c>
      <c r="L10" s="343">
        <v>0</v>
      </c>
      <c r="M10" s="284">
        <f t="shared" si="1"/>
        <v>578388.9</v>
      </c>
    </row>
    <row r="11" spans="2:13" ht="34.5" customHeight="1">
      <c r="B11" s="341" t="s">
        <v>19</v>
      </c>
      <c r="C11" s="144" t="s">
        <v>470</v>
      </c>
      <c r="D11" s="343">
        <v>31604.6</v>
      </c>
      <c r="E11" s="343">
        <v>0</v>
      </c>
      <c r="F11" s="343">
        <v>753.35</v>
      </c>
      <c r="G11" s="343">
        <v>0</v>
      </c>
      <c r="H11" s="343">
        <v>0</v>
      </c>
      <c r="I11" s="343">
        <v>0</v>
      </c>
      <c r="J11" s="343">
        <v>19024.03</v>
      </c>
      <c r="K11" s="343">
        <v>0</v>
      </c>
      <c r="L11" s="343">
        <v>0</v>
      </c>
      <c r="M11" s="284">
        <f t="shared" si="1"/>
        <v>13333.919999999998</v>
      </c>
    </row>
    <row r="12" spans="2:13" ht="36" customHeight="1">
      <c r="B12" s="341" t="s">
        <v>21</v>
      </c>
      <c r="C12" s="193" t="s">
        <v>28</v>
      </c>
      <c r="D12" s="343">
        <v>0</v>
      </c>
      <c r="E12" s="343">
        <v>0</v>
      </c>
      <c r="F12" s="343">
        <v>0</v>
      </c>
      <c r="G12" s="343">
        <v>0</v>
      </c>
      <c r="H12" s="343">
        <v>0</v>
      </c>
      <c r="I12" s="343">
        <v>0</v>
      </c>
      <c r="J12" s="343">
        <v>0</v>
      </c>
      <c r="K12" s="343">
        <v>0</v>
      </c>
      <c r="L12" s="343">
        <v>0</v>
      </c>
      <c r="M12" s="284">
        <f t="shared" si="1"/>
        <v>0</v>
      </c>
    </row>
    <row r="13" spans="2:13" ht="38.25" customHeight="1">
      <c r="B13" s="341" t="s">
        <v>23</v>
      </c>
      <c r="C13" s="144" t="s">
        <v>299</v>
      </c>
      <c r="D13" s="343">
        <v>496887.15</v>
      </c>
      <c r="E13" s="343">
        <v>0</v>
      </c>
      <c r="F13" s="343">
        <v>15139.92</v>
      </c>
      <c r="G13" s="343">
        <v>0</v>
      </c>
      <c r="H13" s="343">
        <v>0</v>
      </c>
      <c r="I13" s="343">
        <v>0</v>
      </c>
      <c r="J13" s="343">
        <v>74182.61</v>
      </c>
      <c r="K13" s="343">
        <v>0</v>
      </c>
      <c r="L13" s="343">
        <v>0</v>
      </c>
      <c r="M13" s="284">
        <f t="shared" si="1"/>
        <v>437844.46</v>
      </c>
    </row>
    <row r="14" spans="2:13" ht="49.5" customHeight="1" thickBot="1">
      <c r="B14" s="342" t="s">
        <v>29</v>
      </c>
      <c r="C14" s="193" t="s">
        <v>472</v>
      </c>
      <c r="D14" s="343">
        <v>64466.72</v>
      </c>
      <c r="E14" s="343">
        <v>0</v>
      </c>
      <c r="F14" s="343">
        <v>0</v>
      </c>
      <c r="G14" s="343">
        <v>0</v>
      </c>
      <c r="H14" s="343">
        <v>0</v>
      </c>
      <c r="I14" s="343">
        <v>0</v>
      </c>
      <c r="J14" s="343">
        <v>25709.52</v>
      </c>
      <c r="K14" s="343">
        <v>0</v>
      </c>
      <c r="L14" s="343">
        <v>0</v>
      </c>
      <c r="M14" s="284">
        <f t="shared" si="1"/>
        <v>38757.2</v>
      </c>
    </row>
    <row r="15" spans="2:13" ht="38.25" customHeight="1" thickBot="1">
      <c r="B15" s="501" t="s">
        <v>369</v>
      </c>
      <c r="C15" s="502"/>
      <c r="D15" s="283">
        <f>D8+D14</f>
        <v>1139561.6500000001</v>
      </c>
      <c r="E15" s="283">
        <f aca="true" t="shared" si="2" ref="E15:M15">E8+E14</f>
        <v>0</v>
      </c>
      <c r="F15" s="283">
        <f t="shared" si="2"/>
        <v>47678.99</v>
      </c>
      <c r="G15" s="283">
        <f t="shared" si="2"/>
        <v>0</v>
      </c>
      <c r="H15" s="283">
        <f t="shared" si="2"/>
        <v>0</v>
      </c>
      <c r="I15" s="283">
        <f t="shared" si="2"/>
        <v>0</v>
      </c>
      <c r="J15" s="283">
        <f t="shared" si="2"/>
        <v>118916.16</v>
      </c>
      <c r="K15" s="283">
        <f t="shared" si="2"/>
        <v>0</v>
      </c>
      <c r="L15" s="283">
        <f t="shared" si="2"/>
        <v>0</v>
      </c>
      <c r="M15" s="280">
        <f t="shared" si="2"/>
        <v>1068324.4800000002</v>
      </c>
    </row>
    <row r="16" spans="2:13" ht="66" customHeight="1" thickBot="1">
      <c r="B16" s="503" t="s">
        <v>448</v>
      </c>
      <c r="C16" s="504"/>
      <c r="D16" s="340" t="s">
        <v>313</v>
      </c>
      <c r="E16" s="340" t="s">
        <v>313</v>
      </c>
      <c r="F16" s="340" t="s">
        <v>313</v>
      </c>
      <c r="G16" s="404">
        <v>0</v>
      </c>
      <c r="H16" s="340" t="s">
        <v>313</v>
      </c>
      <c r="I16" s="340" t="s">
        <v>313</v>
      </c>
      <c r="J16" s="340" t="s">
        <v>313</v>
      </c>
      <c r="K16" s="404">
        <v>0</v>
      </c>
      <c r="L16" s="340" t="s">
        <v>313</v>
      </c>
      <c r="M16" s="198" t="s">
        <v>313</v>
      </c>
    </row>
    <row r="17" ht="20.25" customHeight="1">
      <c r="B17" t="s">
        <v>413</v>
      </c>
    </row>
    <row r="18" ht="14.25">
      <c r="B18" t="s">
        <v>427</v>
      </c>
    </row>
    <row r="19" ht="14.25">
      <c r="B19" t="s">
        <v>443</v>
      </c>
    </row>
    <row r="20" ht="16.5" customHeight="1">
      <c r="B20" t="s">
        <v>444</v>
      </c>
    </row>
    <row r="22" ht="14.25">
      <c r="C22" t="s">
        <v>523</v>
      </c>
    </row>
  </sheetData>
  <sheetProtection/>
  <mergeCells count="9">
    <mergeCell ref="B15:C15"/>
    <mergeCell ref="B16:C16"/>
    <mergeCell ref="B4:M4"/>
    <mergeCell ref="B6:B7"/>
    <mergeCell ref="C6:C7"/>
    <mergeCell ref="D6:D7"/>
    <mergeCell ref="E6:H6"/>
    <mergeCell ref="I6:L6"/>
    <mergeCell ref="M6:M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4.140625" style="12" customWidth="1"/>
    <col min="2" max="2" width="32.421875" style="12" customWidth="1"/>
    <col min="3" max="3" width="12.00390625" style="12" customWidth="1"/>
    <col min="4" max="4" width="13.57421875" style="12" customWidth="1"/>
    <col min="5" max="5" width="15.421875" style="12" customWidth="1"/>
    <col min="6" max="6" width="16.421875" style="12" customWidth="1"/>
    <col min="7" max="7" width="29.421875" style="12" customWidth="1"/>
    <col min="8" max="16384" width="9.140625" style="12" customWidth="1"/>
  </cols>
  <sheetData>
    <row r="1" spans="1:8" ht="15">
      <c r="A1" s="678" t="s">
        <v>521</v>
      </c>
      <c r="B1" s="9"/>
      <c r="C1" s="18"/>
      <c r="D1" s="18"/>
      <c r="E1" s="92"/>
      <c r="F1" s="92"/>
      <c r="G1" s="218" t="s">
        <v>437</v>
      </c>
      <c r="H1" s="92"/>
    </row>
    <row r="2" spans="1:9" ht="15">
      <c r="A2" s="678" t="s">
        <v>522</v>
      </c>
      <c r="B2" s="91"/>
      <c r="C2" s="91"/>
      <c r="D2" s="91"/>
      <c r="E2" s="91"/>
      <c r="F2" s="91"/>
      <c r="G2" s="218" t="s">
        <v>154</v>
      </c>
      <c r="H2" s="91"/>
      <c r="I2" s="91"/>
    </row>
    <row r="3" spans="2:9" ht="16.5" customHeight="1">
      <c r="B3" s="10"/>
      <c r="C3" s="10"/>
      <c r="D3" s="10"/>
      <c r="E3" s="10"/>
      <c r="F3" s="10"/>
      <c r="G3" s="10"/>
      <c r="H3" s="10"/>
      <c r="I3" s="10"/>
    </row>
    <row r="4" spans="2:9" ht="16.5" customHeight="1">
      <c r="B4" s="10"/>
      <c r="C4" s="10"/>
      <c r="D4" s="10"/>
      <c r="E4" s="10"/>
      <c r="F4" s="10"/>
      <c r="G4" s="10"/>
      <c r="H4" s="10"/>
      <c r="I4" s="10"/>
    </row>
    <row r="5" spans="1:8" ht="31.5" customHeight="1">
      <c r="A5" s="669" t="s">
        <v>508</v>
      </c>
      <c r="B5" s="669"/>
      <c r="C5" s="669"/>
      <c r="D5" s="669"/>
      <c r="E5" s="669"/>
      <c r="F5" s="669"/>
      <c r="G5" s="669"/>
      <c r="H5" s="120"/>
    </row>
    <row r="6" spans="1:7" ht="15.75" customHeight="1">
      <c r="A6" s="665" t="s">
        <v>286</v>
      </c>
      <c r="B6" s="665"/>
      <c r="C6" s="665"/>
      <c r="D6" s="665"/>
      <c r="E6" s="665"/>
      <c r="F6" s="665"/>
      <c r="G6" s="665"/>
    </row>
    <row r="7" spans="1:8" ht="38.25">
      <c r="A7" s="121" t="s">
        <v>0</v>
      </c>
      <c r="B7" s="121" t="s">
        <v>275</v>
      </c>
      <c r="C7" s="122" t="s">
        <v>276</v>
      </c>
      <c r="D7" s="122" t="s">
        <v>277</v>
      </c>
      <c r="E7" s="122" t="s">
        <v>278</v>
      </c>
      <c r="F7" s="122" t="s">
        <v>287</v>
      </c>
      <c r="G7" s="122" t="s">
        <v>280</v>
      </c>
      <c r="H7" s="123"/>
    </row>
    <row r="8" spans="1:7" ht="13.5">
      <c r="A8" s="477" t="s">
        <v>489</v>
      </c>
      <c r="B8" s="477" t="s">
        <v>489</v>
      </c>
      <c r="C8" s="477" t="s">
        <v>489</v>
      </c>
      <c r="D8" s="477" t="s">
        <v>489</v>
      </c>
      <c r="E8" s="477" t="s">
        <v>489</v>
      </c>
      <c r="F8" s="477" t="s">
        <v>489</v>
      </c>
      <c r="G8" s="477" t="s">
        <v>489</v>
      </c>
    </row>
    <row r="9" spans="1:7" ht="13.5">
      <c r="A9" s="477" t="s">
        <v>489</v>
      </c>
      <c r="B9" s="477" t="s">
        <v>489</v>
      </c>
      <c r="C9" s="477" t="s">
        <v>489</v>
      </c>
      <c r="D9" s="477" t="s">
        <v>489</v>
      </c>
      <c r="E9" s="477" t="s">
        <v>489</v>
      </c>
      <c r="F9" s="477" t="s">
        <v>489</v>
      </c>
      <c r="G9" s="477" t="s">
        <v>489</v>
      </c>
    </row>
    <row r="10" spans="1:7" ht="13.5">
      <c r="A10" s="477" t="s">
        <v>489</v>
      </c>
      <c r="B10" s="477" t="s">
        <v>489</v>
      </c>
      <c r="C10" s="477" t="s">
        <v>489</v>
      </c>
      <c r="D10" s="477" t="s">
        <v>489</v>
      </c>
      <c r="E10" s="477" t="s">
        <v>489</v>
      </c>
      <c r="F10" s="477" t="s">
        <v>489</v>
      </c>
      <c r="G10" s="477" t="s">
        <v>489</v>
      </c>
    </row>
    <row r="11" spans="1:7" ht="13.5">
      <c r="A11" s="477" t="s">
        <v>489</v>
      </c>
      <c r="B11" s="477" t="s">
        <v>489</v>
      </c>
      <c r="C11" s="477" t="s">
        <v>489</v>
      </c>
      <c r="D11" s="477" t="s">
        <v>489</v>
      </c>
      <c r="E11" s="477" t="s">
        <v>489</v>
      </c>
      <c r="F11" s="477" t="s">
        <v>489</v>
      </c>
      <c r="G11" s="477" t="s">
        <v>489</v>
      </c>
    </row>
    <row r="12" spans="1:7" ht="13.5">
      <c r="A12" s="477" t="s">
        <v>489</v>
      </c>
      <c r="B12" s="477" t="s">
        <v>489</v>
      </c>
      <c r="C12" s="477" t="s">
        <v>489</v>
      </c>
      <c r="D12" s="477" t="s">
        <v>489</v>
      </c>
      <c r="E12" s="477" t="s">
        <v>489</v>
      </c>
      <c r="F12" s="477" t="s">
        <v>489</v>
      </c>
      <c r="G12" s="477" t="s">
        <v>489</v>
      </c>
    </row>
    <row r="13" spans="1:7" ht="13.5">
      <c r="A13" s="477" t="s">
        <v>489</v>
      </c>
      <c r="B13" s="477" t="s">
        <v>489</v>
      </c>
      <c r="C13" s="477" t="s">
        <v>489</v>
      </c>
      <c r="D13" s="477" t="s">
        <v>489</v>
      </c>
      <c r="E13" s="477" t="s">
        <v>489</v>
      </c>
      <c r="F13" s="477" t="s">
        <v>489</v>
      </c>
      <c r="G13" s="477" t="s">
        <v>489</v>
      </c>
    </row>
    <row r="14" spans="1:7" ht="13.5">
      <c r="A14" s="477" t="s">
        <v>489</v>
      </c>
      <c r="B14" s="477" t="s">
        <v>489</v>
      </c>
      <c r="C14" s="477" t="s">
        <v>489</v>
      </c>
      <c r="D14" s="477" t="s">
        <v>489</v>
      </c>
      <c r="E14" s="477" t="s">
        <v>489</v>
      </c>
      <c r="F14" s="477" t="s">
        <v>489</v>
      </c>
      <c r="G14" s="477" t="s">
        <v>489</v>
      </c>
    </row>
    <row r="15" spans="1:7" ht="13.5">
      <c r="A15" s="477" t="s">
        <v>489</v>
      </c>
      <c r="B15" s="477" t="s">
        <v>489</v>
      </c>
      <c r="C15" s="477" t="s">
        <v>489</v>
      </c>
      <c r="D15" s="477" t="s">
        <v>489</v>
      </c>
      <c r="E15" s="477" t="s">
        <v>489</v>
      </c>
      <c r="F15" s="477" t="s">
        <v>489</v>
      </c>
      <c r="G15" s="477" t="s">
        <v>489</v>
      </c>
    </row>
    <row r="16" spans="1:7" ht="12.75" customHeight="1">
      <c r="A16" s="477" t="s">
        <v>489</v>
      </c>
      <c r="B16" s="477" t="s">
        <v>489</v>
      </c>
      <c r="C16" s="477" t="s">
        <v>489</v>
      </c>
      <c r="D16" s="477" t="s">
        <v>489</v>
      </c>
      <c r="E16" s="477" t="s">
        <v>489</v>
      </c>
      <c r="F16" s="477" t="s">
        <v>489</v>
      </c>
      <c r="G16" s="477" t="s">
        <v>489</v>
      </c>
    </row>
    <row r="17" spans="1:7" ht="6.75" customHeight="1" hidden="1">
      <c r="A17" s="477" t="s">
        <v>489</v>
      </c>
      <c r="B17" s="477" t="s">
        <v>489</v>
      </c>
      <c r="C17" s="477" t="s">
        <v>489</v>
      </c>
      <c r="D17" s="477" t="s">
        <v>489</v>
      </c>
      <c r="E17" s="477" t="s">
        <v>489</v>
      </c>
      <c r="F17" s="477" t="s">
        <v>489</v>
      </c>
      <c r="G17" s="477" t="s">
        <v>489</v>
      </c>
    </row>
    <row r="18" spans="1:7" ht="13.5" hidden="1">
      <c r="A18" s="477" t="s">
        <v>489</v>
      </c>
      <c r="B18" s="477" t="s">
        <v>489</v>
      </c>
      <c r="C18" s="477" t="s">
        <v>489</v>
      </c>
      <c r="D18" s="477" t="s">
        <v>489</v>
      </c>
      <c r="E18" s="477" t="s">
        <v>489</v>
      </c>
      <c r="F18" s="477" t="s">
        <v>489</v>
      </c>
      <c r="G18" s="477" t="s">
        <v>489</v>
      </c>
    </row>
    <row r="19" spans="1:7" ht="13.5">
      <c r="A19" s="477" t="s">
        <v>489</v>
      </c>
      <c r="B19" s="477" t="s">
        <v>489</v>
      </c>
      <c r="C19" s="477" t="s">
        <v>489</v>
      </c>
      <c r="D19" s="477" t="s">
        <v>489</v>
      </c>
      <c r="E19" s="477" t="s">
        <v>489</v>
      </c>
      <c r="F19" s="477" t="s">
        <v>489</v>
      </c>
      <c r="G19" s="477" t="s">
        <v>489</v>
      </c>
    </row>
    <row r="20" spans="1:7" ht="18.75" customHeight="1">
      <c r="A20" s="670" t="s">
        <v>288</v>
      </c>
      <c r="B20" s="670"/>
      <c r="C20" s="670"/>
      <c r="D20" s="670"/>
      <c r="E20" s="670"/>
      <c r="F20" s="670"/>
      <c r="G20" s="670"/>
    </row>
    <row r="21" spans="1:7" ht="40.5" customHeight="1">
      <c r="A21" s="121" t="s">
        <v>0</v>
      </c>
      <c r="B21" s="121" t="s">
        <v>275</v>
      </c>
      <c r="C21" s="122" t="s">
        <v>276</v>
      </c>
      <c r="D21" s="122" t="s">
        <v>277</v>
      </c>
      <c r="E21" s="122" t="s">
        <v>278</v>
      </c>
      <c r="F21" s="122" t="s">
        <v>289</v>
      </c>
      <c r="G21" s="122" t="s">
        <v>280</v>
      </c>
    </row>
    <row r="22" spans="1:7" ht="13.5">
      <c r="A22" s="477" t="s">
        <v>489</v>
      </c>
      <c r="B22" s="477" t="s">
        <v>489</v>
      </c>
      <c r="C22" s="477" t="s">
        <v>489</v>
      </c>
      <c r="D22" s="477" t="s">
        <v>489</v>
      </c>
      <c r="E22" s="477" t="s">
        <v>489</v>
      </c>
      <c r="F22" s="477" t="s">
        <v>489</v>
      </c>
      <c r="G22" s="477" t="s">
        <v>489</v>
      </c>
    </row>
    <row r="23" spans="1:12" ht="15">
      <c r="A23" s="477" t="s">
        <v>489</v>
      </c>
      <c r="B23" s="477" t="s">
        <v>489</v>
      </c>
      <c r="C23" s="477" t="s">
        <v>489</v>
      </c>
      <c r="D23" s="477" t="s">
        <v>489</v>
      </c>
      <c r="E23" s="477" t="s">
        <v>489</v>
      </c>
      <c r="F23" s="477" t="s">
        <v>489</v>
      </c>
      <c r="G23" s="477" t="s">
        <v>489</v>
      </c>
      <c r="L23" s="10"/>
    </row>
    <row r="24" spans="1:7" ht="12" customHeight="1">
      <c r="A24" s="477" t="s">
        <v>489</v>
      </c>
      <c r="B24" s="477" t="s">
        <v>489</v>
      </c>
      <c r="C24" s="477" t="s">
        <v>489</v>
      </c>
      <c r="D24" s="477" t="s">
        <v>489</v>
      </c>
      <c r="E24" s="477" t="s">
        <v>489</v>
      </c>
      <c r="F24" s="477" t="s">
        <v>489</v>
      </c>
      <c r="G24" s="477" t="s">
        <v>489</v>
      </c>
    </row>
    <row r="25" spans="1:7" ht="13.5">
      <c r="A25" s="477" t="s">
        <v>489</v>
      </c>
      <c r="B25" s="477" t="s">
        <v>489</v>
      </c>
      <c r="C25" s="477" t="s">
        <v>489</v>
      </c>
      <c r="D25" s="477" t="s">
        <v>489</v>
      </c>
      <c r="E25" s="477" t="s">
        <v>489</v>
      </c>
      <c r="F25" s="477" t="s">
        <v>489</v>
      </c>
      <c r="G25" s="477" t="s">
        <v>489</v>
      </c>
    </row>
    <row r="26" spans="1:7" ht="13.5">
      <c r="A26" s="477" t="s">
        <v>489</v>
      </c>
      <c r="B26" s="477" t="s">
        <v>489</v>
      </c>
      <c r="C26" s="477" t="s">
        <v>489</v>
      </c>
      <c r="D26" s="477" t="s">
        <v>489</v>
      </c>
      <c r="E26" s="477" t="s">
        <v>489</v>
      </c>
      <c r="F26" s="477" t="s">
        <v>489</v>
      </c>
      <c r="G26" s="477" t="s">
        <v>489</v>
      </c>
    </row>
    <row r="27" spans="1:7" ht="12.75" customHeight="1">
      <c r="A27" s="477" t="s">
        <v>489</v>
      </c>
      <c r="B27" s="477" t="s">
        <v>489</v>
      </c>
      <c r="C27" s="477" t="s">
        <v>489</v>
      </c>
      <c r="D27" s="477" t="s">
        <v>489</v>
      </c>
      <c r="E27" s="477" t="s">
        <v>489</v>
      </c>
      <c r="F27" s="477" t="s">
        <v>489</v>
      </c>
      <c r="G27" s="477" t="s">
        <v>489</v>
      </c>
    </row>
    <row r="28" spans="1:7" ht="12.75" customHeight="1">
      <c r="A28" s="477" t="s">
        <v>489</v>
      </c>
      <c r="B28" s="477" t="s">
        <v>489</v>
      </c>
      <c r="C28" s="477" t="s">
        <v>489</v>
      </c>
      <c r="D28" s="477" t="s">
        <v>489</v>
      </c>
      <c r="E28" s="477" t="s">
        <v>489</v>
      </c>
      <c r="F28" s="477" t="s">
        <v>489</v>
      </c>
      <c r="G28" s="477" t="s">
        <v>489</v>
      </c>
    </row>
    <row r="29" spans="1:7" ht="12.75" customHeight="1">
      <c r="A29" s="477" t="s">
        <v>489</v>
      </c>
      <c r="B29" s="477" t="s">
        <v>489</v>
      </c>
      <c r="C29" s="477" t="s">
        <v>489</v>
      </c>
      <c r="D29" s="477" t="s">
        <v>489</v>
      </c>
      <c r="E29" s="477" t="s">
        <v>489</v>
      </c>
      <c r="F29" s="477" t="s">
        <v>489</v>
      </c>
      <c r="G29" s="477" t="s">
        <v>489</v>
      </c>
    </row>
    <row r="30" spans="1:7" ht="12.75" customHeight="1">
      <c r="A30" s="477" t="s">
        <v>489</v>
      </c>
      <c r="B30" s="477" t="s">
        <v>489</v>
      </c>
      <c r="C30" s="477" t="s">
        <v>489</v>
      </c>
      <c r="D30" s="477" t="s">
        <v>489</v>
      </c>
      <c r="E30" s="477" t="s">
        <v>489</v>
      </c>
      <c r="F30" s="477" t="s">
        <v>489</v>
      </c>
      <c r="G30" s="477" t="s">
        <v>489</v>
      </c>
    </row>
    <row r="31" spans="1:7" ht="12" customHeight="1">
      <c r="A31" s="477" t="s">
        <v>489</v>
      </c>
      <c r="B31" s="477" t="s">
        <v>489</v>
      </c>
      <c r="C31" s="477" t="s">
        <v>489</v>
      </c>
      <c r="D31" s="477" t="s">
        <v>489</v>
      </c>
      <c r="E31" s="477" t="s">
        <v>489</v>
      </c>
      <c r="F31" s="477" t="s">
        <v>489</v>
      </c>
      <c r="G31" s="477" t="s">
        <v>489</v>
      </c>
    </row>
    <row r="32" spans="1:7" ht="12.75" hidden="1">
      <c r="A32" s="126"/>
      <c r="B32" s="125"/>
      <c r="C32" s="125"/>
      <c r="D32" s="125"/>
      <c r="E32" s="125"/>
      <c r="F32" s="125"/>
      <c r="G32" s="127"/>
    </row>
    <row r="33" spans="1:7" ht="11.25" customHeight="1" hidden="1">
      <c r="A33" s="126"/>
      <c r="B33" s="125"/>
      <c r="C33" s="125"/>
      <c r="D33" s="125"/>
      <c r="E33" s="125"/>
      <c r="F33" s="125"/>
      <c r="G33" s="127"/>
    </row>
    <row r="34" spans="1:7" ht="12.75" hidden="1">
      <c r="A34" s="126"/>
      <c r="B34" s="125"/>
      <c r="C34" s="125"/>
      <c r="D34" s="125"/>
      <c r="E34" s="125"/>
      <c r="F34" s="125"/>
      <c r="G34" s="127"/>
    </row>
    <row r="35" ht="10.5" customHeight="1" hidden="1"/>
    <row r="36" spans="2:7" ht="12.75" hidden="1">
      <c r="B36" s="12" t="s">
        <v>257</v>
      </c>
      <c r="G36" s="114"/>
    </row>
    <row r="37" spans="1:7" ht="12.75">
      <c r="A37" s="12" t="s">
        <v>300</v>
      </c>
      <c r="G37" s="114"/>
    </row>
    <row r="38" ht="12.75">
      <c r="G38" s="114"/>
    </row>
    <row r="39" ht="12.75">
      <c r="G39" s="114"/>
    </row>
    <row r="40" spans="2:7" ht="15">
      <c r="B40" s="91" t="s">
        <v>290</v>
      </c>
      <c r="C40" s="91" t="s">
        <v>291</v>
      </c>
      <c r="D40" s="76" t="s">
        <v>292</v>
      </c>
      <c r="E40" s="91"/>
      <c r="F40" s="671" t="s">
        <v>293</v>
      </c>
      <c r="G40" s="671"/>
    </row>
    <row r="41" spans="1:7" ht="15">
      <c r="A41" s="128"/>
      <c r="B41" s="10" t="s">
        <v>147</v>
      </c>
      <c r="C41" s="10"/>
      <c r="D41" s="194" t="s">
        <v>148</v>
      </c>
      <c r="E41" s="10"/>
      <c r="F41" s="660" t="s">
        <v>391</v>
      </c>
      <c r="G41" s="660"/>
    </row>
    <row r="42" spans="2:7" ht="13.5" customHeight="1">
      <c r="B42" s="101"/>
      <c r="C42" s="101"/>
      <c r="D42" s="101"/>
      <c r="E42" s="101"/>
      <c r="F42" s="552" t="s">
        <v>392</v>
      </c>
      <c r="G42" s="629"/>
    </row>
    <row r="43" spans="6:7" ht="12.75">
      <c r="F43" s="90"/>
      <c r="G43" s="90"/>
    </row>
  </sheetData>
  <sheetProtection selectLockedCells="1" selectUnlockedCells="1"/>
  <mergeCells count="6">
    <mergeCell ref="F42:G42"/>
    <mergeCell ref="F41:G41"/>
    <mergeCell ref="A5:G5"/>
    <mergeCell ref="A6:G6"/>
    <mergeCell ref="A20:G20"/>
    <mergeCell ref="F40:G40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7">
      <selection activeCell="D25" sqref="D25"/>
    </sheetView>
  </sheetViews>
  <sheetFormatPr defaultColWidth="9.140625" defaultRowHeight="15"/>
  <cols>
    <col min="1" max="1" width="5.57421875" style="12" customWidth="1"/>
    <col min="2" max="2" width="29.421875" style="12" customWidth="1"/>
    <col min="3" max="3" width="20.57421875" style="12" customWidth="1"/>
    <col min="4" max="4" width="14.57421875" style="12" customWidth="1"/>
    <col min="5" max="5" width="9.140625" style="12" customWidth="1"/>
    <col min="6" max="6" width="14.421875" style="12" customWidth="1"/>
    <col min="7" max="7" width="28.00390625" style="12" customWidth="1"/>
    <col min="8" max="16384" width="9.140625" style="12" customWidth="1"/>
  </cols>
  <sheetData>
    <row r="1" spans="1:8" ht="15">
      <c r="A1" s="678" t="s">
        <v>521</v>
      </c>
      <c r="B1" s="9"/>
      <c r="C1" s="9"/>
      <c r="D1" s="13"/>
      <c r="E1" s="10"/>
      <c r="F1" s="91"/>
      <c r="G1" s="13" t="s">
        <v>438</v>
      </c>
      <c r="H1" s="91"/>
    </row>
    <row r="2" spans="1:14" ht="15">
      <c r="A2" s="678" t="s">
        <v>522</v>
      </c>
      <c r="B2" s="91"/>
      <c r="C2" s="91"/>
      <c r="D2" s="91"/>
      <c r="E2" s="91"/>
      <c r="F2" s="91"/>
      <c r="G2" s="13" t="s">
        <v>154</v>
      </c>
      <c r="H2" s="91"/>
      <c r="N2" s="11"/>
    </row>
    <row r="3" spans="1:14" ht="15">
      <c r="A3" s="91"/>
      <c r="B3" s="91"/>
      <c r="C3" s="91"/>
      <c r="D3" s="91"/>
      <c r="E3" s="91"/>
      <c r="F3" s="91"/>
      <c r="G3" s="91"/>
      <c r="H3" s="91"/>
      <c r="N3" s="11"/>
    </row>
    <row r="4" ht="17.25" customHeight="1"/>
    <row r="5" spans="1:8" ht="43.5" customHeight="1">
      <c r="A5" s="669" t="s">
        <v>509</v>
      </c>
      <c r="B5" s="669"/>
      <c r="C5" s="669"/>
      <c r="D5" s="669"/>
      <c r="E5" s="669"/>
      <c r="F5" s="669"/>
      <c r="G5" s="669"/>
      <c r="H5" s="120"/>
    </row>
    <row r="6" spans="1:7" ht="15.75" customHeight="1">
      <c r="A6" s="673" t="s">
        <v>294</v>
      </c>
      <c r="B6" s="673"/>
      <c r="C6" s="673"/>
      <c r="D6" s="673"/>
      <c r="E6" s="673"/>
      <c r="F6" s="673"/>
      <c r="G6" s="673"/>
    </row>
    <row r="7" spans="1:8" ht="51">
      <c r="A7" s="129" t="s">
        <v>0</v>
      </c>
      <c r="B7" s="129" t="s">
        <v>275</v>
      </c>
      <c r="C7" s="130" t="s">
        <v>276</v>
      </c>
      <c r="D7" s="130" t="s">
        <v>277</v>
      </c>
      <c r="E7" s="130" t="s">
        <v>278</v>
      </c>
      <c r="F7" s="130" t="s">
        <v>295</v>
      </c>
      <c r="G7" s="130" t="s">
        <v>280</v>
      </c>
      <c r="H7" s="123"/>
    </row>
    <row r="8" spans="1:7" ht="13.5">
      <c r="A8" s="477" t="s">
        <v>489</v>
      </c>
      <c r="B8" s="477" t="s">
        <v>489</v>
      </c>
      <c r="C8" s="477" t="s">
        <v>489</v>
      </c>
      <c r="D8" s="477" t="s">
        <v>489</v>
      </c>
      <c r="E8" s="477" t="s">
        <v>489</v>
      </c>
      <c r="F8" s="477" t="s">
        <v>489</v>
      </c>
      <c r="G8" s="477" t="s">
        <v>489</v>
      </c>
    </row>
    <row r="9" spans="1:7" ht="13.5">
      <c r="A9" s="477" t="s">
        <v>489</v>
      </c>
      <c r="B9" s="477" t="s">
        <v>489</v>
      </c>
      <c r="C9" s="477" t="s">
        <v>489</v>
      </c>
      <c r="D9" s="477" t="s">
        <v>489</v>
      </c>
      <c r="E9" s="477" t="s">
        <v>489</v>
      </c>
      <c r="F9" s="477" t="s">
        <v>489</v>
      </c>
      <c r="G9" s="477" t="s">
        <v>489</v>
      </c>
    </row>
    <row r="10" spans="1:7" ht="13.5">
      <c r="A10" s="477" t="s">
        <v>489</v>
      </c>
      <c r="B10" s="477" t="s">
        <v>489</v>
      </c>
      <c r="C10" s="477" t="s">
        <v>489</v>
      </c>
      <c r="D10" s="477" t="s">
        <v>489</v>
      </c>
      <c r="E10" s="477" t="s">
        <v>489</v>
      </c>
      <c r="F10" s="477" t="s">
        <v>489</v>
      </c>
      <c r="G10" s="477" t="s">
        <v>489</v>
      </c>
    </row>
    <row r="11" spans="1:7" ht="13.5">
      <c r="A11" s="477" t="s">
        <v>489</v>
      </c>
      <c r="B11" s="477" t="s">
        <v>489</v>
      </c>
      <c r="C11" s="477" t="s">
        <v>489</v>
      </c>
      <c r="D11" s="477" t="s">
        <v>489</v>
      </c>
      <c r="E11" s="477" t="s">
        <v>489</v>
      </c>
      <c r="F11" s="477" t="s">
        <v>489</v>
      </c>
      <c r="G11" s="477" t="s">
        <v>489</v>
      </c>
    </row>
    <row r="12" spans="1:7" ht="13.5">
      <c r="A12" s="477" t="s">
        <v>489</v>
      </c>
      <c r="B12" s="477" t="s">
        <v>489</v>
      </c>
      <c r="C12" s="477" t="s">
        <v>489</v>
      </c>
      <c r="D12" s="477" t="s">
        <v>489</v>
      </c>
      <c r="E12" s="477" t="s">
        <v>489</v>
      </c>
      <c r="F12" s="477" t="s">
        <v>489</v>
      </c>
      <c r="G12" s="477" t="s">
        <v>489</v>
      </c>
    </row>
    <row r="13" spans="1:7" ht="13.5" hidden="1">
      <c r="A13" s="477" t="s">
        <v>489</v>
      </c>
      <c r="B13" s="477" t="s">
        <v>489</v>
      </c>
      <c r="C13" s="477" t="s">
        <v>489</v>
      </c>
      <c r="D13" s="477" t="s">
        <v>489</v>
      </c>
      <c r="E13" s="477" t="s">
        <v>489</v>
      </c>
      <c r="F13" s="477" t="s">
        <v>489</v>
      </c>
      <c r="G13" s="477" t="s">
        <v>489</v>
      </c>
    </row>
    <row r="14" spans="1:7" ht="13.5" hidden="1">
      <c r="A14" s="477" t="s">
        <v>489</v>
      </c>
      <c r="B14" s="477" t="s">
        <v>489</v>
      </c>
      <c r="C14" s="477" t="s">
        <v>489</v>
      </c>
      <c r="D14" s="477" t="s">
        <v>489</v>
      </c>
      <c r="E14" s="477" t="s">
        <v>489</v>
      </c>
      <c r="F14" s="477" t="s">
        <v>489</v>
      </c>
      <c r="G14" s="477" t="s">
        <v>489</v>
      </c>
    </row>
    <row r="15" spans="1:7" ht="13.5">
      <c r="A15" s="477" t="s">
        <v>489</v>
      </c>
      <c r="B15" s="477" t="s">
        <v>489</v>
      </c>
      <c r="C15" s="477" t="s">
        <v>489</v>
      </c>
      <c r="D15" s="477" t="s">
        <v>489</v>
      </c>
      <c r="E15" s="477" t="s">
        <v>489</v>
      </c>
      <c r="F15" s="477" t="s">
        <v>489</v>
      </c>
      <c r="G15" s="477" t="s">
        <v>489</v>
      </c>
    </row>
    <row r="16" spans="1:7" ht="15">
      <c r="A16" s="674" t="s">
        <v>296</v>
      </c>
      <c r="B16" s="674"/>
      <c r="C16" s="674" t="s">
        <v>288</v>
      </c>
      <c r="D16" s="674"/>
      <c r="E16" s="674"/>
      <c r="F16" s="674"/>
      <c r="G16" s="674"/>
    </row>
    <row r="17" spans="1:7" ht="51.75" customHeight="1">
      <c r="A17" s="129" t="s">
        <v>0</v>
      </c>
      <c r="B17" s="129" t="s">
        <v>275</v>
      </c>
      <c r="C17" s="130" t="s">
        <v>276</v>
      </c>
      <c r="D17" s="130" t="s">
        <v>277</v>
      </c>
      <c r="E17" s="130" t="s">
        <v>278</v>
      </c>
      <c r="F17" s="130" t="s">
        <v>295</v>
      </c>
      <c r="G17" s="130" t="s">
        <v>280</v>
      </c>
    </row>
    <row r="18" spans="1:7" ht="13.5">
      <c r="A18" s="477" t="s">
        <v>489</v>
      </c>
      <c r="B18" s="477" t="s">
        <v>489</v>
      </c>
      <c r="C18" s="477" t="s">
        <v>489</v>
      </c>
      <c r="D18" s="477" t="s">
        <v>489</v>
      </c>
      <c r="E18" s="477" t="s">
        <v>489</v>
      </c>
      <c r="F18" s="477" t="s">
        <v>489</v>
      </c>
      <c r="G18" s="477" t="s">
        <v>489</v>
      </c>
    </row>
    <row r="19" spans="1:7" ht="13.5">
      <c r="A19" s="477" t="s">
        <v>489</v>
      </c>
      <c r="B19" s="477" t="s">
        <v>489</v>
      </c>
      <c r="C19" s="477" t="s">
        <v>489</v>
      </c>
      <c r="D19" s="477" t="s">
        <v>489</v>
      </c>
      <c r="E19" s="477" t="s">
        <v>489</v>
      </c>
      <c r="F19" s="477" t="s">
        <v>489</v>
      </c>
      <c r="G19" s="477" t="s">
        <v>489</v>
      </c>
    </row>
    <row r="20" spans="1:7" ht="13.5">
      <c r="A20" s="477" t="s">
        <v>489</v>
      </c>
      <c r="B20" s="477" t="s">
        <v>489</v>
      </c>
      <c r="C20" s="477" t="s">
        <v>489</v>
      </c>
      <c r="D20" s="477" t="s">
        <v>489</v>
      </c>
      <c r="E20" s="477" t="s">
        <v>489</v>
      </c>
      <c r="F20" s="477" t="s">
        <v>489</v>
      </c>
      <c r="G20" s="477" t="s">
        <v>489</v>
      </c>
    </row>
    <row r="21" spans="1:7" ht="13.5">
      <c r="A21" s="477" t="s">
        <v>489</v>
      </c>
      <c r="B21" s="477" t="s">
        <v>489</v>
      </c>
      <c r="C21" s="477" t="s">
        <v>489</v>
      </c>
      <c r="D21" s="477" t="s">
        <v>489</v>
      </c>
      <c r="E21" s="477" t="s">
        <v>489</v>
      </c>
      <c r="F21" s="477" t="s">
        <v>489</v>
      </c>
      <c r="G21" s="477" t="s">
        <v>489</v>
      </c>
    </row>
    <row r="22" spans="1:7" ht="13.5">
      <c r="A22" s="477" t="s">
        <v>489</v>
      </c>
      <c r="B22" s="477" t="s">
        <v>489</v>
      </c>
      <c r="C22" s="477" t="s">
        <v>489</v>
      </c>
      <c r="D22" s="477" t="s">
        <v>489</v>
      </c>
      <c r="E22" s="477" t="s">
        <v>489</v>
      </c>
      <c r="F22" s="477" t="s">
        <v>489</v>
      </c>
      <c r="G22" s="477" t="s">
        <v>489</v>
      </c>
    </row>
    <row r="23" spans="1:7" ht="13.5">
      <c r="A23" s="477" t="s">
        <v>489</v>
      </c>
      <c r="B23" s="477" t="s">
        <v>489</v>
      </c>
      <c r="C23" s="477" t="s">
        <v>489</v>
      </c>
      <c r="D23" s="477" t="s">
        <v>489</v>
      </c>
      <c r="E23" s="477" t="s">
        <v>489</v>
      </c>
      <c r="F23" s="477" t="s">
        <v>489</v>
      </c>
      <c r="G23" s="477" t="s">
        <v>489</v>
      </c>
    </row>
    <row r="24" spans="1:7" s="114" customFormat="1" ht="13.5">
      <c r="A24" s="477" t="s">
        <v>489</v>
      </c>
      <c r="B24" s="477" t="s">
        <v>489</v>
      </c>
      <c r="C24" s="477" t="s">
        <v>489</v>
      </c>
      <c r="D24" s="477" t="s">
        <v>489</v>
      </c>
      <c r="E24" s="477" t="s">
        <v>489</v>
      </c>
      <c r="F24" s="477" t="s">
        <v>489</v>
      </c>
      <c r="G24" s="477" t="s">
        <v>489</v>
      </c>
    </row>
    <row r="25" spans="1:7" s="114" customFormat="1" ht="16.5" customHeight="1">
      <c r="A25" s="479"/>
      <c r="B25" s="479"/>
      <c r="C25" s="479"/>
      <c r="D25" s="479"/>
      <c r="E25" s="479"/>
      <c r="F25" s="479"/>
      <c r="G25" s="479"/>
    </row>
    <row r="26" spans="1:7" s="114" customFormat="1" ht="16.5" customHeight="1">
      <c r="A26" s="479"/>
      <c r="B26" s="479"/>
      <c r="C26" s="479"/>
      <c r="D26" s="479"/>
      <c r="E26" s="479"/>
      <c r="F26" s="479"/>
      <c r="G26" s="479"/>
    </row>
    <row r="27" spans="1:7" ht="20.25" customHeight="1">
      <c r="A27" s="96"/>
      <c r="B27" s="96" t="s">
        <v>297</v>
      </c>
      <c r="C27" s="132" t="s">
        <v>292</v>
      </c>
      <c r="D27" s="96"/>
      <c r="E27" s="96"/>
      <c r="F27" s="96" t="s">
        <v>285</v>
      </c>
      <c r="G27" s="96"/>
    </row>
    <row r="28" spans="1:11" ht="21" customHeight="1">
      <c r="A28" s="133"/>
      <c r="B28" s="89" t="s">
        <v>393</v>
      </c>
      <c r="C28" s="214" t="s">
        <v>148</v>
      </c>
      <c r="D28" s="134"/>
      <c r="E28" s="134"/>
      <c r="F28" s="675" t="s">
        <v>391</v>
      </c>
      <c r="G28" s="675"/>
      <c r="H28" s="11"/>
      <c r="I28" s="11"/>
      <c r="J28" s="11"/>
      <c r="K28" s="11"/>
    </row>
    <row r="29" spans="1:7" ht="12" customHeight="1">
      <c r="A29" s="96"/>
      <c r="B29" s="96"/>
      <c r="C29" s="96"/>
      <c r="D29" s="96"/>
      <c r="E29" s="96"/>
      <c r="F29" s="672" t="s">
        <v>392</v>
      </c>
      <c r="G29" s="629"/>
    </row>
    <row r="30" spans="6:7" ht="12.75">
      <c r="F30" s="90"/>
      <c r="G30" s="90"/>
    </row>
    <row r="31" ht="12.75">
      <c r="B31" s="12" t="s">
        <v>300</v>
      </c>
    </row>
  </sheetData>
  <sheetProtection selectLockedCells="1" selectUnlockedCells="1"/>
  <mergeCells count="5">
    <mergeCell ref="F29:G29"/>
    <mergeCell ref="A5:G5"/>
    <mergeCell ref="A6:G6"/>
    <mergeCell ref="A16:G16"/>
    <mergeCell ref="F28:G28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8.57421875" style="0" customWidth="1"/>
    <col min="2" max="2" width="34.00390625" style="0" customWidth="1"/>
    <col min="3" max="3" width="52.57421875" style="0" customWidth="1"/>
    <col min="4" max="4" width="9.00390625" style="0" customWidth="1"/>
    <col min="5" max="7" width="9.140625" style="0" hidden="1" customWidth="1"/>
    <col min="10" max="12" width="9.140625" style="0" customWidth="1"/>
  </cols>
  <sheetData>
    <row r="1" ht="15">
      <c r="A1" s="678" t="s">
        <v>521</v>
      </c>
    </row>
    <row r="2" ht="15">
      <c r="A2" s="678" t="s">
        <v>522</v>
      </c>
    </row>
    <row r="5" spans="1:3" ht="15">
      <c r="A5" s="509" t="s">
        <v>394</v>
      </c>
      <c r="B5" s="509"/>
      <c r="C5" s="509"/>
    </row>
    <row r="7" ht="15" thickBot="1"/>
    <row r="8" spans="1:3" ht="31.5" thickBot="1">
      <c r="A8" s="229" t="s">
        <v>0</v>
      </c>
      <c r="B8" s="161" t="s">
        <v>1</v>
      </c>
      <c r="C8" s="162" t="s">
        <v>411</v>
      </c>
    </row>
    <row r="9" spans="1:3" ht="46.5">
      <c r="A9" s="173" t="s">
        <v>11</v>
      </c>
      <c r="B9" s="158" t="s">
        <v>517</v>
      </c>
      <c r="C9" s="346">
        <v>0</v>
      </c>
    </row>
    <row r="10" spans="1:3" ht="15.75" thickBot="1">
      <c r="A10" s="228" t="s">
        <v>13</v>
      </c>
      <c r="B10" s="141" t="s">
        <v>298</v>
      </c>
      <c r="C10" s="347">
        <v>0</v>
      </c>
    </row>
    <row r="11" spans="1:3" ht="15.75" thickBot="1">
      <c r="A11" s="196" t="s">
        <v>29</v>
      </c>
      <c r="B11" s="177" t="s">
        <v>30</v>
      </c>
      <c r="C11" s="348">
        <v>0</v>
      </c>
    </row>
    <row r="12" spans="1:3" ht="15.75" thickBot="1">
      <c r="A12" s="501" t="s">
        <v>369</v>
      </c>
      <c r="B12" s="502"/>
      <c r="C12" s="320">
        <f>C9+C11</f>
        <v>0</v>
      </c>
    </row>
    <row r="13" ht="15">
      <c r="A13" s="1"/>
    </row>
    <row r="16" ht="14.25">
      <c r="A16" t="s">
        <v>523</v>
      </c>
    </row>
  </sheetData>
  <sheetProtection/>
  <mergeCells count="2">
    <mergeCell ref="A12:B12"/>
    <mergeCell ref="A5:C5"/>
  </mergeCells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6.00390625" style="0" customWidth="1"/>
    <col min="2" max="2" width="28.421875" style="0" customWidth="1"/>
    <col min="3" max="3" width="28.140625" style="0" customWidth="1"/>
    <col min="4" max="4" width="27.421875" style="0" customWidth="1"/>
  </cols>
  <sheetData>
    <row r="1" ht="15">
      <c r="A1" s="678" t="s">
        <v>521</v>
      </c>
    </row>
    <row r="2" ht="15">
      <c r="A2" s="678" t="s">
        <v>522</v>
      </c>
    </row>
    <row r="5" spans="1:4" ht="15">
      <c r="A5" s="494" t="s">
        <v>395</v>
      </c>
      <c r="B5" s="494"/>
      <c r="C5" s="494"/>
      <c r="D5" s="494"/>
    </row>
    <row r="7" ht="15" thickBot="1"/>
    <row r="8" spans="1:4" ht="36" customHeight="1" thickBot="1">
      <c r="A8" s="174" t="s">
        <v>2</v>
      </c>
      <c r="B8" s="175" t="s">
        <v>149</v>
      </c>
      <c r="C8" s="175" t="s">
        <v>150</v>
      </c>
      <c r="D8" s="176" t="s">
        <v>5</v>
      </c>
    </row>
    <row r="9" spans="1:4" ht="30" customHeight="1" thickBot="1">
      <c r="A9" s="323">
        <v>0</v>
      </c>
      <c r="B9" s="324">
        <v>0</v>
      </c>
      <c r="C9" s="324">
        <v>0</v>
      </c>
      <c r="D9" s="325">
        <v>0</v>
      </c>
    </row>
    <row r="12" spans="1:2" ht="14.25">
      <c r="A12" s="159"/>
      <c r="B12" s="159"/>
    </row>
    <row r="13" spans="1:2" ht="14.25">
      <c r="A13" t="s">
        <v>523</v>
      </c>
      <c r="B13" s="159"/>
    </row>
    <row r="14" spans="1:2" ht="14.25">
      <c r="A14" s="159"/>
      <c r="B14" s="159"/>
    </row>
    <row r="15" spans="1:2" ht="14.25">
      <c r="A15" s="159"/>
      <c r="B15" s="159"/>
    </row>
    <row r="16" spans="1:2" ht="14.25">
      <c r="A16" s="159"/>
      <c r="B16" s="159"/>
    </row>
    <row r="25" ht="15">
      <c r="C25" s="137"/>
    </row>
  </sheetData>
  <sheetProtection/>
  <mergeCells count="1">
    <mergeCell ref="A5:D5"/>
  </mergeCells>
  <printOptions/>
  <pageMargins left="0.74803149606299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B14" sqref="B14"/>
    </sheetView>
  </sheetViews>
  <sheetFormatPr defaultColWidth="9.140625" defaultRowHeight="15"/>
  <cols>
    <col min="2" max="2" width="8.421875" style="0" customWidth="1"/>
    <col min="3" max="3" width="53.140625" style="0" customWidth="1"/>
    <col min="4" max="4" width="21.8515625" style="0" customWidth="1"/>
    <col min="5" max="5" width="23.140625" style="0" customWidth="1"/>
  </cols>
  <sheetData>
    <row r="1" ht="15">
      <c r="B1" s="678" t="s">
        <v>521</v>
      </c>
    </row>
    <row r="2" ht="15">
      <c r="B2" s="678" t="s">
        <v>522</v>
      </c>
    </row>
    <row r="4" spans="2:5" ht="42.75" customHeight="1">
      <c r="B4" s="509" t="s">
        <v>396</v>
      </c>
      <c r="C4" s="509"/>
      <c r="D4" s="509"/>
      <c r="E4" s="509"/>
    </row>
    <row r="5" ht="15" thickBot="1"/>
    <row r="6" spans="2:5" ht="60.75" customHeight="1" thickBot="1">
      <c r="B6" s="229" t="s">
        <v>0</v>
      </c>
      <c r="C6" s="191" t="s">
        <v>473</v>
      </c>
      <c r="D6" s="178" t="s">
        <v>474</v>
      </c>
      <c r="E6" s="176" t="s">
        <v>370</v>
      </c>
    </row>
    <row r="7" spans="2:5" ht="47.25" customHeight="1">
      <c r="B7" s="173" t="s">
        <v>11</v>
      </c>
      <c r="C7" s="217" t="s">
        <v>81</v>
      </c>
      <c r="D7" s="349">
        <v>0</v>
      </c>
      <c r="E7" s="346">
        <v>0</v>
      </c>
    </row>
    <row r="8" spans="2:5" ht="53.25" customHeight="1">
      <c r="B8" s="140" t="s">
        <v>29</v>
      </c>
      <c r="C8" s="144" t="s">
        <v>82</v>
      </c>
      <c r="D8" s="350">
        <v>0</v>
      </c>
      <c r="E8" s="351">
        <v>0</v>
      </c>
    </row>
    <row r="9" spans="2:5" ht="55.5" customHeight="1">
      <c r="B9" s="510" t="s">
        <v>56</v>
      </c>
      <c r="C9" s="144" t="s">
        <v>83</v>
      </c>
      <c r="D9" s="350">
        <v>0</v>
      </c>
      <c r="E9" s="351">
        <v>0</v>
      </c>
    </row>
    <row r="10" spans="2:5" ht="15">
      <c r="B10" s="510"/>
      <c r="C10" s="144" t="s">
        <v>84</v>
      </c>
      <c r="D10" s="350"/>
      <c r="E10" s="351"/>
    </row>
    <row r="11" spans="2:5" ht="19.5" customHeight="1" thickBot="1">
      <c r="B11" s="511"/>
      <c r="C11" s="193" t="s">
        <v>85</v>
      </c>
      <c r="D11" s="352"/>
      <c r="E11" s="353"/>
    </row>
    <row r="12" spans="2:5" ht="19.5" customHeight="1" thickBot="1">
      <c r="B12" s="501" t="s">
        <v>371</v>
      </c>
      <c r="C12" s="502"/>
      <c r="D12" s="321">
        <f>D7+D8+D9</f>
        <v>0</v>
      </c>
      <c r="E12" s="320">
        <f>E7+E8+E9</f>
        <v>0</v>
      </c>
    </row>
    <row r="14" ht="14.25">
      <c r="B14" t="s">
        <v>523</v>
      </c>
    </row>
  </sheetData>
  <sheetProtection/>
  <mergeCells count="3">
    <mergeCell ref="B9:B11"/>
    <mergeCell ref="B12:C12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.28125" style="0" customWidth="1"/>
    <col min="3" max="3" width="32.140625" style="0" customWidth="1"/>
    <col min="4" max="4" width="30.421875" style="0" customWidth="1"/>
    <col min="5" max="5" width="47.421875" style="0" customWidth="1"/>
  </cols>
  <sheetData>
    <row r="1" ht="15">
      <c r="B1" s="678" t="s">
        <v>521</v>
      </c>
    </row>
    <row r="2" ht="15">
      <c r="B2" s="678" t="s">
        <v>522</v>
      </c>
    </row>
    <row r="5" spans="2:5" ht="15.75" customHeight="1">
      <c r="B5" s="509" t="s">
        <v>451</v>
      </c>
      <c r="C5" s="519"/>
      <c r="D5" s="519"/>
      <c r="E5" s="519"/>
    </row>
    <row r="7" spans="3:5" ht="15.75" thickBot="1">
      <c r="C7" s="137"/>
      <c r="D7" s="137"/>
      <c r="E7" s="137"/>
    </row>
    <row r="8" spans="2:5" ht="19.5" customHeight="1">
      <c r="B8" s="516" t="s">
        <v>0</v>
      </c>
      <c r="C8" s="512" t="s">
        <v>86</v>
      </c>
      <c r="D8" s="514" t="s">
        <v>397</v>
      </c>
      <c r="E8" s="515"/>
    </row>
    <row r="9" spans="2:5" ht="21" customHeight="1" thickBot="1">
      <c r="B9" s="517"/>
      <c r="C9" s="513"/>
      <c r="D9" s="179" t="s">
        <v>87</v>
      </c>
      <c r="E9" s="180" t="s">
        <v>398</v>
      </c>
    </row>
    <row r="10" spans="2:5" ht="28.5" customHeight="1">
      <c r="B10" s="257" t="s">
        <v>11</v>
      </c>
      <c r="C10" s="200" t="s">
        <v>88</v>
      </c>
      <c r="D10" s="411">
        <v>0</v>
      </c>
      <c r="E10" s="407">
        <v>0</v>
      </c>
    </row>
    <row r="11" spans="2:5" ht="27.75" customHeight="1">
      <c r="B11" s="258" t="s">
        <v>29</v>
      </c>
      <c r="C11" s="201" t="s">
        <v>89</v>
      </c>
      <c r="D11" s="412">
        <v>0</v>
      </c>
      <c r="E11" s="408">
        <v>0</v>
      </c>
    </row>
    <row r="12" spans="2:5" ht="24" customHeight="1">
      <c r="B12" s="258" t="s">
        <v>56</v>
      </c>
      <c r="C12" s="201" t="s">
        <v>90</v>
      </c>
      <c r="D12" s="412">
        <v>0</v>
      </c>
      <c r="E12" s="408">
        <v>0</v>
      </c>
    </row>
    <row r="13" spans="2:9" ht="27" customHeight="1" thickBot="1">
      <c r="B13" s="259" t="s">
        <v>58</v>
      </c>
      <c r="C13" s="202" t="s">
        <v>91</v>
      </c>
      <c r="D13" s="413">
        <v>0</v>
      </c>
      <c r="E13" s="409">
        <v>0</v>
      </c>
      <c r="I13" s="137"/>
    </row>
    <row r="14" spans="2:9" ht="28.5" customHeight="1" thickBot="1">
      <c r="B14" s="490" t="s">
        <v>368</v>
      </c>
      <c r="C14" s="518"/>
      <c r="D14" s="414">
        <f>D10+D11+D12+D13</f>
        <v>0</v>
      </c>
      <c r="E14" s="410">
        <f>E10+E11+E12+E13</f>
        <v>0</v>
      </c>
      <c r="I14" s="137"/>
    </row>
    <row r="15" spans="3:5" ht="15">
      <c r="C15" s="1"/>
      <c r="D15" s="137"/>
      <c r="E15" s="137"/>
    </row>
    <row r="16" ht="14.25">
      <c r="B16" t="s">
        <v>523</v>
      </c>
    </row>
  </sheetData>
  <sheetProtection/>
  <mergeCells count="5">
    <mergeCell ref="C8:C9"/>
    <mergeCell ref="D8:E8"/>
    <mergeCell ref="B8:B9"/>
    <mergeCell ref="B14:C14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5.421875" style="0" customWidth="1"/>
    <col min="3" max="3" width="48.00390625" style="0" customWidth="1"/>
    <col min="4" max="4" width="22.140625" style="0" customWidth="1"/>
    <col min="5" max="5" width="17.421875" style="0" customWidth="1"/>
    <col min="6" max="6" width="15.140625" style="0" customWidth="1"/>
    <col min="7" max="7" width="16.8515625" style="0" customWidth="1"/>
    <col min="8" max="8" width="19.421875" style="0" customWidth="1"/>
  </cols>
  <sheetData>
    <row r="1" ht="15">
      <c r="B1" s="678" t="s">
        <v>521</v>
      </c>
    </row>
    <row r="2" ht="15">
      <c r="B2" s="678" t="s">
        <v>522</v>
      </c>
    </row>
    <row r="4" spans="2:8" ht="15">
      <c r="B4" s="494" t="s">
        <v>399</v>
      </c>
      <c r="C4" s="494"/>
      <c r="D4" s="494"/>
      <c r="E4" s="494"/>
      <c r="F4" s="494"/>
      <c r="G4" s="494"/>
      <c r="H4" s="494"/>
    </row>
    <row r="5" ht="15" thickBot="1"/>
    <row r="6" spans="2:8" ht="68.25" customHeight="1" thickBot="1">
      <c r="B6" s="416" t="s">
        <v>0</v>
      </c>
      <c r="C6" s="334" t="s">
        <v>31</v>
      </c>
      <c r="D6" s="205" t="s">
        <v>32</v>
      </c>
      <c r="E6" s="191" t="s">
        <v>33</v>
      </c>
      <c r="F6" s="191" t="s">
        <v>475</v>
      </c>
      <c r="G6" s="191" t="s">
        <v>476</v>
      </c>
      <c r="H6" s="162" t="s">
        <v>36</v>
      </c>
    </row>
    <row r="7" spans="2:8" ht="56.25" customHeight="1" thickBot="1">
      <c r="B7" s="416" t="s">
        <v>37</v>
      </c>
      <c r="C7" s="334" t="s">
        <v>477</v>
      </c>
      <c r="D7" s="422">
        <f>SUM(D8:D9)</f>
        <v>0</v>
      </c>
      <c r="E7" s="283">
        <f>SUM(E8:E9)</f>
        <v>0</v>
      </c>
      <c r="F7" s="283">
        <f>SUM(F8:F9)</f>
        <v>0</v>
      </c>
      <c r="G7" s="283">
        <f>SUM(G8:G9)</f>
        <v>0</v>
      </c>
      <c r="H7" s="280">
        <f>SUM(D7:E7)-SUM(F7:G7)</f>
        <v>0</v>
      </c>
    </row>
    <row r="8" spans="2:8" ht="36.75" customHeight="1" thickBot="1">
      <c r="B8" s="417" t="s">
        <v>39</v>
      </c>
      <c r="C8" s="428" t="s">
        <v>40</v>
      </c>
      <c r="D8" s="423">
        <v>0</v>
      </c>
      <c r="E8" s="356">
        <v>0</v>
      </c>
      <c r="F8" s="356">
        <v>0</v>
      </c>
      <c r="G8" s="356">
        <v>0</v>
      </c>
      <c r="H8" s="357">
        <f aca="true" t="shared" si="0" ref="H8:H13">SUM(D8:E8)-SUM(F8:G8)</f>
        <v>0</v>
      </c>
    </row>
    <row r="9" spans="2:8" ht="36" customHeight="1" thickBot="1">
      <c r="B9" s="416" t="s">
        <v>41</v>
      </c>
      <c r="C9" s="334" t="s">
        <v>42</v>
      </c>
      <c r="D9" s="422">
        <f>SUM(D10:D13)</f>
        <v>0</v>
      </c>
      <c r="E9" s="283">
        <f>SUM(E10:E13)</f>
        <v>0</v>
      </c>
      <c r="F9" s="283">
        <f>SUM(F10:F13)</f>
        <v>0</v>
      </c>
      <c r="G9" s="283">
        <f>SUM(G10:G13)</f>
        <v>0</v>
      </c>
      <c r="H9" s="280">
        <f t="shared" si="0"/>
        <v>0</v>
      </c>
    </row>
    <row r="10" spans="2:8" ht="36" customHeight="1">
      <c r="B10" s="418" t="s">
        <v>43</v>
      </c>
      <c r="C10" s="429" t="s">
        <v>44</v>
      </c>
      <c r="D10" s="424">
        <v>0</v>
      </c>
      <c r="E10" s="343">
        <v>0</v>
      </c>
      <c r="F10" s="343">
        <v>0</v>
      </c>
      <c r="G10" s="343">
        <v>0</v>
      </c>
      <c r="H10" s="359">
        <f t="shared" si="0"/>
        <v>0</v>
      </c>
    </row>
    <row r="11" spans="2:8" ht="37.5" customHeight="1">
      <c r="B11" s="419" t="s">
        <v>45</v>
      </c>
      <c r="C11" s="430" t="s">
        <v>46</v>
      </c>
      <c r="D11" s="425">
        <v>0</v>
      </c>
      <c r="E11" s="344">
        <v>0</v>
      </c>
      <c r="F11" s="344">
        <v>0</v>
      </c>
      <c r="G11" s="344">
        <v>0</v>
      </c>
      <c r="H11" s="359">
        <f t="shared" si="0"/>
        <v>0</v>
      </c>
    </row>
    <row r="12" spans="2:8" ht="39" customHeight="1">
      <c r="B12" s="419" t="s">
        <v>47</v>
      </c>
      <c r="C12" s="430" t="s">
        <v>48</v>
      </c>
      <c r="D12" s="425">
        <v>0</v>
      </c>
      <c r="E12" s="344">
        <v>0</v>
      </c>
      <c r="F12" s="344">
        <v>0</v>
      </c>
      <c r="G12" s="344">
        <v>0</v>
      </c>
      <c r="H12" s="359">
        <f t="shared" si="0"/>
        <v>0</v>
      </c>
    </row>
    <row r="13" spans="2:8" ht="33.75" customHeight="1" thickBot="1">
      <c r="B13" s="420" t="s">
        <v>49</v>
      </c>
      <c r="C13" s="431" t="s">
        <v>50</v>
      </c>
      <c r="D13" s="426">
        <v>0</v>
      </c>
      <c r="E13" s="361">
        <v>0</v>
      </c>
      <c r="F13" s="361">
        <v>0</v>
      </c>
      <c r="G13" s="361">
        <v>0</v>
      </c>
      <c r="H13" s="362">
        <f t="shared" si="0"/>
        <v>0</v>
      </c>
    </row>
    <row r="14" spans="2:8" ht="50.25" customHeight="1" thickBot="1" thickTop="1">
      <c r="B14" s="421" t="s">
        <v>51</v>
      </c>
      <c r="C14" s="432" t="s">
        <v>315</v>
      </c>
      <c r="D14" s="427" t="s">
        <v>313</v>
      </c>
      <c r="E14" s="315" t="s">
        <v>313</v>
      </c>
      <c r="F14" s="315" t="s">
        <v>313</v>
      </c>
      <c r="G14" s="315" t="s">
        <v>313</v>
      </c>
      <c r="H14" s="282" t="s">
        <v>313</v>
      </c>
    </row>
    <row r="16" ht="14.25">
      <c r="C16" t="s">
        <v>523</v>
      </c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C16" sqref="C16"/>
    </sheetView>
  </sheetViews>
  <sheetFormatPr defaultColWidth="9.140625" defaultRowHeight="15"/>
  <cols>
    <col min="1" max="2" width="5.421875" style="0" customWidth="1"/>
    <col min="3" max="3" width="42.421875" style="0" customWidth="1"/>
    <col min="4" max="4" width="15.57421875" style="0" customWidth="1"/>
    <col min="5" max="5" width="17.00390625" style="0" customWidth="1"/>
    <col min="6" max="6" width="15.421875" style="0" customWidth="1"/>
    <col min="7" max="7" width="16.421875" style="0" customWidth="1"/>
    <col min="8" max="8" width="17.421875" style="0" customWidth="1"/>
  </cols>
  <sheetData>
    <row r="1" ht="15">
      <c r="B1" s="678" t="s">
        <v>521</v>
      </c>
    </row>
    <row r="2" ht="15">
      <c r="B2" s="678" t="s">
        <v>522</v>
      </c>
    </row>
    <row r="3" ht="15">
      <c r="B3" s="678"/>
    </row>
    <row r="5" spans="2:8" ht="15">
      <c r="B5" s="494" t="s">
        <v>400</v>
      </c>
      <c r="C5" s="494"/>
      <c r="D5" s="494"/>
      <c r="E5" s="494"/>
      <c r="F5" s="494"/>
      <c r="G5" s="494"/>
      <c r="H5" s="494"/>
    </row>
    <row r="7" ht="15" thickBot="1"/>
    <row r="8" spans="2:8" ht="31.5" thickBot="1">
      <c r="B8" s="416" t="s">
        <v>0</v>
      </c>
      <c r="C8" s="415" t="s">
        <v>60</v>
      </c>
      <c r="D8" s="405" t="s">
        <v>2</v>
      </c>
      <c r="E8" s="190" t="s">
        <v>61</v>
      </c>
      <c r="F8" s="190" t="s">
        <v>34</v>
      </c>
      <c r="G8" s="190" t="s">
        <v>35</v>
      </c>
      <c r="H8" s="176" t="s">
        <v>5</v>
      </c>
    </row>
    <row r="9" spans="2:8" ht="41.25" customHeight="1" thickBot="1">
      <c r="B9" s="416" t="s">
        <v>37</v>
      </c>
      <c r="C9" s="436" t="s">
        <v>62</v>
      </c>
      <c r="D9" s="433">
        <f>D10+D11+D12+D13+D14</f>
        <v>0</v>
      </c>
      <c r="E9" s="319">
        <f>E10+E11+E12+E13+E14</f>
        <v>0</v>
      </c>
      <c r="F9" s="319">
        <f>F10+F11+F12+F13+F14</f>
        <v>0</v>
      </c>
      <c r="G9" s="319">
        <f>G10+G11+G12+G13+G14</f>
        <v>0</v>
      </c>
      <c r="H9" s="320">
        <f>D9+E9-F9-G9</f>
        <v>0</v>
      </c>
    </row>
    <row r="10" spans="2:8" ht="36.75" customHeight="1">
      <c r="B10" s="418" t="s">
        <v>39</v>
      </c>
      <c r="C10" s="437" t="s">
        <v>63</v>
      </c>
      <c r="D10" s="424">
        <v>0</v>
      </c>
      <c r="E10" s="358">
        <v>0</v>
      </c>
      <c r="F10" s="358">
        <v>0</v>
      </c>
      <c r="G10" s="358">
        <v>0</v>
      </c>
      <c r="H10" s="346">
        <v>0</v>
      </c>
    </row>
    <row r="11" spans="2:8" ht="41.25" customHeight="1">
      <c r="B11" s="419" t="s">
        <v>41</v>
      </c>
      <c r="C11" s="438" t="s">
        <v>64</v>
      </c>
      <c r="D11" s="425">
        <v>0</v>
      </c>
      <c r="E11" s="360">
        <v>0</v>
      </c>
      <c r="F11" s="360">
        <v>0</v>
      </c>
      <c r="G11" s="360">
        <v>0</v>
      </c>
      <c r="H11" s="351">
        <v>0</v>
      </c>
    </row>
    <row r="12" spans="2:8" ht="43.5" customHeight="1">
      <c r="B12" s="419" t="s">
        <v>65</v>
      </c>
      <c r="C12" s="438" t="s">
        <v>66</v>
      </c>
      <c r="D12" s="425">
        <v>0</v>
      </c>
      <c r="E12" s="360">
        <v>0</v>
      </c>
      <c r="F12" s="360">
        <v>0</v>
      </c>
      <c r="G12" s="360">
        <v>0</v>
      </c>
      <c r="H12" s="351">
        <v>0</v>
      </c>
    </row>
    <row r="13" spans="2:8" ht="35.25" customHeight="1">
      <c r="B13" s="419" t="s">
        <v>459</v>
      </c>
      <c r="C13" s="439" t="s">
        <v>67</v>
      </c>
      <c r="D13" s="434">
        <v>0</v>
      </c>
      <c r="E13" s="363">
        <v>0</v>
      </c>
      <c r="F13" s="363">
        <v>0</v>
      </c>
      <c r="G13" s="363">
        <v>0</v>
      </c>
      <c r="H13" s="355">
        <v>0</v>
      </c>
    </row>
    <row r="14" spans="2:8" ht="34.5" customHeight="1" thickBot="1">
      <c r="B14" s="441" t="s">
        <v>460</v>
      </c>
      <c r="C14" s="440" t="s">
        <v>8</v>
      </c>
      <c r="D14" s="435">
        <v>0</v>
      </c>
      <c r="E14" s="364">
        <v>0</v>
      </c>
      <c r="F14" s="364">
        <v>0</v>
      </c>
      <c r="G14" s="364">
        <v>0</v>
      </c>
      <c r="H14" s="365">
        <v>0</v>
      </c>
    </row>
    <row r="16" ht="14.25">
      <c r="C16" t="s">
        <v>523</v>
      </c>
    </row>
  </sheetData>
  <sheetProtection/>
  <mergeCells count="1">
    <mergeCell ref="B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Księgowa</cp:lastModifiedBy>
  <cp:lastPrinted>2019-03-05T13:08:06Z</cp:lastPrinted>
  <dcterms:created xsi:type="dcterms:W3CDTF">2018-10-04T10:33:38Z</dcterms:created>
  <dcterms:modified xsi:type="dcterms:W3CDTF">2019-03-05T13:12:39Z</dcterms:modified>
  <cp:category/>
  <cp:version/>
  <cp:contentType/>
  <cp:contentStatus/>
</cp:coreProperties>
</file>