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180" windowHeight="5733" firstSheet="11" activeTab="16"/>
  </bookViews>
  <sheets>
    <sheet name="zał. 1  " sheetId="1" r:id="rId1"/>
    <sheet name="Tabela 1.1.1 " sheetId="2" r:id="rId2"/>
    <sheet name="Tabela 1.1.2 " sheetId="3" r:id="rId3"/>
    <sheet name="Tabela 1.3 " sheetId="4" r:id="rId4"/>
    <sheet name="Tabela 1.4" sheetId="5" r:id="rId5"/>
    <sheet name="Tabela 1.5 " sheetId="6" r:id="rId6"/>
    <sheet name="Tabela 1.6 " sheetId="7" r:id="rId7"/>
    <sheet name="Tabela 1.7" sheetId="8" r:id="rId8"/>
    <sheet name="Tabela 1.8" sheetId="9" r:id="rId9"/>
    <sheet name="Tabela 1.9 " sheetId="10" r:id="rId10"/>
    <sheet name="Tabela 1.10" sheetId="11" r:id="rId11"/>
    <sheet name="Tabela 1.11  " sheetId="12" r:id="rId12"/>
    <sheet name="Tabela 1.12 " sheetId="13" r:id="rId13"/>
    <sheet name="Tabela 1.13.1  " sheetId="14" r:id="rId14"/>
    <sheet name="Tabela 1.13.2 " sheetId="15" r:id="rId15"/>
    <sheet name="Tabela 1.14" sheetId="16" r:id="rId16"/>
    <sheet name="Tabela 1.15 " sheetId="17" r:id="rId17"/>
    <sheet name="Tabela 2.1 " sheetId="18" r:id="rId18"/>
    <sheet name="Tabela 2.2 " sheetId="19" r:id="rId19"/>
    <sheet name="Tabela 2.3" sheetId="20" r:id="rId20"/>
    <sheet name="Tabela 2.5 " sheetId="21" r:id="rId21"/>
    <sheet name="zał. 2" sheetId="22" r:id="rId22"/>
    <sheet name="zał. 3" sheetId="23" r:id="rId23"/>
    <sheet name="Tabela 3.1" sheetId="24" r:id="rId24"/>
    <sheet name="zał.4a" sheetId="25" r:id="rId25"/>
    <sheet name="zał.4b" sheetId="26" r:id="rId26"/>
    <sheet name="zał.4c" sheetId="27" r:id="rId27"/>
    <sheet name="zał.4d" sheetId="28" r:id="rId28"/>
    <sheet name="zał.4e" sheetId="29" r:id="rId29"/>
    <sheet name="zał.4f" sheetId="30" r:id="rId30"/>
    <sheet name="zał.4g" sheetId="31" r:id="rId31"/>
  </sheets>
  <definedNames>
    <definedName name="_GoBack" localSheetId="0">'zał. 1  '!$A$4</definedName>
    <definedName name="AS2DocOpenMode" hidden="1">"AS2DocumentEdit"</definedName>
    <definedName name="_xlnm.Print_Area" localSheetId="2">'Tabela 1.1.2 '!$A$1:$M$23</definedName>
    <definedName name="_xlnm.Print_Area" localSheetId="12">'Tabela 1.12 '!$A$1:$E$19</definedName>
    <definedName name="_xlnm.Print_Area" localSheetId="19">'Tabela 2.3'!$A$1:$F$14</definedName>
    <definedName name="_xlnm.Print_Area" localSheetId="22">'zał. 3'!$A$1:$F$68</definedName>
    <definedName name="_xlnm.Print_Area" localSheetId="24">'zał.4a'!$A$1:$D$55</definedName>
    <definedName name="_xlnm.Print_Area" localSheetId="25">'zał.4b'!$A$1:$D$38</definedName>
    <definedName name="_xlnm.Print_Area" localSheetId="26">'zał.4c'!$A$1:$F$97</definedName>
    <definedName name="_xlnm.Print_Area" localSheetId="27">'zał.4d'!$A$1:$E$64</definedName>
    <definedName name="_xlnm.Print_Area" localSheetId="28">'zał.4e'!$A$1:$G$34</definedName>
  </definedNames>
  <calcPr fullCalcOnLoad="1"/>
</workbook>
</file>

<file path=xl/comments25.xml><?xml version="1.0" encoding="utf-8"?>
<comments xmlns="http://schemas.openxmlformats.org/spreadsheetml/2006/main">
  <authors>
    <author>Gosia</author>
  </authors>
  <commentList>
    <comment ref="C8" authorId="0">
      <text>
        <r>
          <rPr>
            <b/>
            <sz val="9"/>
            <rFont val="Tahoma"/>
            <family val="2"/>
          </rPr>
          <t>Gosia:</t>
        </r>
        <r>
          <rPr>
            <sz val="9"/>
            <rFont val="Tahoma"/>
            <family val="2"/>
          </rPr>
          <t xml:space="preserve">
W razie wystąpienia wyłączeń w poniższych pozycjach należy wpisać wartość AKTYWÓW z poz. A  Bilansu
</t>
        </r>
        <r>
          <rPr>
            <b/>
            <i/>
            <sz val="9"/>
            <color indexed="10"/>
            <rFont val="Tahoma"/>
            <family val="2"/>
          </rPr>
          <t>I analogicznie w pozostałych pozycjach oznczonych literami</t>
        </r>
      </text>
    </comment>
    <comment ref="B12" authorId="0">
      <text>
        <r>
          <rPr>
            <b/>
            <sz val="9"/>
            <rFont val="Tahoma"/>
            <family val="2"/>
          </rPr>
          <t>Gosia:</t>
        </r>
        <r>
          <rPr>
            <sz val="9"/>
            <rFont val="Tahoma"/>
            <family val="2"/>
          </rPr>
          <t xml:space="preserve">
Nazwa podmiotu objętego wyłączeniem
</t>
        </r>
        <r>
          <rPr>
            <b/>
            <i/>
            <sz val="9"/>
            <color indexed="10"/>
            <rFont val="Tahoma"/>
            <family val="2"/>
          </rPr>
          <t xml:space="preserve">W razie konieczności wykazania kilku podmiotów w danej poz. bilansu należy prawym klawiszem myszy kliknąć pomiędzy cyframi 12 i 15 a następnie odkryj
</t>
        </r>
      </text>
    </comment>
    <comment ref="C12" authorId="0">
      <text>
        <r>
          <rPr>
            <b/>
            <sz val="9"/>
            <rFont val="Tahoma"/>
            <family val="2"/>
          </rPr>
          <t>Gosia:</t>
        </r>
        <r>
          <rPr>
            <sz val="9"/>
            <rFont val="Tahoma"/>
            <family val="2"/>
          </rPr>
          <t xml:space="preserve">
Kwota wyłączenia z danym podmiotem</t>
        </r>
      </text>
    </comment>
    <comment ref="C9" authorId="0">
      <text>
        <r>
          <rPr>
            <b/>
            <sz val="9"/>
            <rFont val="Tahoma"/>
            <family val="2"/>
          </rPr>
          <t>Gosia:</t>
        </r>
        <r>
          <rPr>
            <sz val="9"/>
            <rFont val="Tahoma"/>
            <family val="2"/>
          </rPr>
          <t xml:space="preserve">
W razie wystąpienia wyłączeń w poniższych pozycjach należy wpisać wartość AKTYWÓW z poz. A. II  Bilansu
</t>
        </r>
        <r>
          <rPr>
            <b/>
            <i/>
            <sz val="9"/>
            <color indexed="10"/>
            <rFont val="Tahoma"/>
            <family val="2"/>
          </rPr>
          <t>I analogicznie w pozostałych pozycjach oznczonych cyframi rzymskimi</t>
        </r>
      </text>
    </comment>
    <comment ref="C10" authorId="0">
      <text>
        <r>
          <rPr>
            <b/>
            <sz val="9"/>
            <rFont val="Tahoma"/>
            <family val="2"/>
          </rPr>
          <t>Gosia:</t>
        </r>
        <r>
          <rPr>
            <sz val="9"/>
            <rFont val="Tahoma"/>
            <family val="2"/>
          </rPr>
          <t xml:space="preserve">
W razie wystąpienia wyłączeń w poniższych pozycjach należy wpisać wartość AKTYWÓW z poz. 1  Bilansu
</t>
        </r>
        <r>
          <rPr>
            <b/>
            <i/>
            <sz val="9"/>
            <color indexed="10"/>
            <rFont val="Tahoma"/>
            <family val="2"/>
          </rPr>
          <t>I analogicznie w pozostałych pozycjach oznczonych cyframi arabskimi</t>
        </r>
      </text>
    </comment>
  </commentList>
</comments>
</file>

<file path=xl/comments26.xml><?xml version="1.0" encoding="utf-8"?>
<comments xmlns="http://schemas.openxmlformats.org/spreadsheetml/2006/main">
  <authors>
    <author>Gosia</author>
  </authors>
  <commentList>
    <comment ref="C8" authorId="0">
      <text>
        <r>
          <rPr>
            <b/>
            <sz val="9"/>
            <rFont val="Tahoma"/>
            <family val="2"/>
          </rPr>
          <t>Gosia:</t>
        </r>
        <r>
          <rPr>
            <sz val="9"/>
            <rFont val="Tahoma"/>
            <family val="2"/>
          </rPr>
          <t xml:space="preserve">
W razie wystąpienia wyłączeń w poniższych pozycjach należy wpisać wartość PASYWÓW z poz. I  Bilansu
</t>
        </r>
        <r>
          <rPr>
            <b/>
            <i/>
            <sz val="9"/>
            <color indexed="10"/>
            <rFont val="Tahoma"/>
            <family val="2"/>
          </rPr>
          <t>I analogicznie w pozostałych pozycjach oznczonych cyframi rzymskimi</t>
        </r>
      </text>
    </comment>
    <comment ref="B12" authorId="0">
      <text>
        <r>
          <rPr>
            <b/>
            <sz val="9"/>
            <rFont val="Tahoma"/>
            <family val="2"/>
          </rPr>
          <t>Gosia:</t>
        </r>
        <r>
          <rPr>
            <sz val="9"/>
            <rFont val="Tahoma"/>
            <family val="2"/>
          </rPr>
          <t xml:space="preserve">
Nazwa podmiotu objętego wyłączeniem
</t>
        </r>
        <r>
          <rPr>
            <b/>
            <i/>
            <sz val="9"/>
            <color indexed="10"/>
            <rFont val="Tahoma"/>
            <family val="2"/>
          </rPr>
          <t>W razie konieczności wykazania kilku podmiotów w danej poz. bilansu należy prawym klawiszem myszy kliknąć pomiędzy cyframi 14 i 17 a następnie odkryj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Gosia:</t>
        </r>
        <r>
          <rPr>
            <sz val="9"/>
            <rFont val="Tahoma"/>
            <family val="2"/>
          </rPr>
          <t xml:space="preserve">
Kwota wyłączenia z danym podmiotem</t>
        </r>
      </text>
    </comment>
    <comment ref="C10" authorId="0">
      <text>
        <r>
          <rPr>
            <b/>
            <sz val="9"/>
            <rFont val="Tahoma"/>
            <family val="2"/>
          </rPr>
          <t>Gosia:</t>
        </r>
        <r>
          <rPr>
            <sz val="9"/>
            <rFont val="Tahoma"/>
            <family val="2"/>
          </rPr>
          <t xml:space="preserve">
W razie wystąpienia wyłączeń w poniższych pozycjach należy wpisać wartość PASYWÓW z poz. 1  Bilansu
</t>
        </r>
        <r>
          <rPr>
            <b/>
            <i/>
            <sz val="9"/>
            <color indexed="10"/>
            <rFont val="Tahoma"/>
            <family val="2"/>
          </rPr>
          <t>I analogicznie w pozostałych pozycjach oznczonych cyframi arabskimi</t>
        </r>
      </text>
    </comment>
    <comment ref="B17" authorId="0">
      <text>
        <r>
          <rPr>
            <b/>
            <sz val="9"/>
            <rFont val="Tahoma"/>
            <family val="2"/>
          </rPr>
          <t>Gosia:</t>
        </r>
        <r>
          <rPr>
            <sz val="9"/>
            <rFont val="Tahoma"/>
            <family val="2"/>
          </rPr>
          <t xml:space="preserve">
Nazwa podmiotu objętego wyłączeniem
</t>
        </r>
        <r>
          <rPr>
            <b/>
            <i/>
            <sz val="9"/>
            <color indexed="10"/>
            <rFont val="Tahoma"/>
            <family val="2"/>
          </rPr>
          <t>W razie konieczności wykazania kilku podmiotów w danej poz. bilansu należy prawym klawiszem myszy kliknąć pomiędzy cyframi 14 i 17 a następnie odkryj</t>
        </r>
        <r>
          <rPr>
            <sz val="9"/>
            <rFont val="Tahoma"/>
            <family val="2"/>
          </rPr>
          <t xml:space="preserve">
</t>
        </r>
      </text>
    </comment>
    <comment ref="C17" authorId="0">
      <text>
        <r>
          <rPr>
            <b/>
            <sz val="9"/>
            <rFont val="Tahoma"/>
            <family val="2"/>
          </rPr>
          <t>Gosia:</t>
        </r>
        <r>
          <rPr>
            <sz val="9"/>
            <rFont val="Tahoma"/>
            <family val="2"/>
          </rPr>
          <t xml:space="preserve">
Kwota wyłączenia z danym podmiotem</t>
        </r>
      </text>
    </comment>
  </commentList>
</comments>
</file>

<file path=xl/comments27.xml><?xml version="1.0" encoding="utf-8"?>
<comments xmlns="http://schemas.openxmlformats.org/spreadsheetml/2006/main">
  <authors>
    <author>Gosia</author>
  </authors>
  <commentList>
    <comment ref="E7" authorId="0">
      <text>
        <r>
          <rPr>
            <b/>
            <sz val="9"/>
            <rFont val="Tahoma"/>
            <family val="2"/>
          </rPr>
          <t>Gosia:
W razie wystąpienia wyłączeń w poniższych pozycjach należy wpisać wartość</t>
        </r>
        <r>
          <rPr>
            <sz val="9"/>
            <rFont val="Tahoma"/>
            <family val="2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</rPr>
          <t xml:space="preserve">I analogicznie w pozostałych pozycjach oznczonych literami
</t>
        </r>
      </text>
    </comment>
    <comment ref="E8" authorId="0">
      <text>
        <r>
          <rPr>
            <b/>
            <sz val="9"/>
            <rFont val="Tahoma"/>
            <family val="2"/>
          </rPr>
          <t>Gosia:
 W razie wystąpienia wyłączeń w poniższych pozycjach należy wpisać
wartość</t>
        </r>
        <r>
          <rPr>
            <sz val="9"/>
            <rFont val="Tahoma"/>
            <family val="2"/>
          </rPr>
          <t xml:space="preserve"> z poz. I. Rachunku zysku i strat
</t>
        </r>
        <r>
          <rPr>
            <b/>
            <i/>
            <sz val="9"/>
            <color indexed="10"/>
            <rFont val="Tahoma"/>
            <family val="2"/>
          </rPr>
          <t xml:space="preserve">I analogicznie w pozostałych pozycjach oznaczonych cyframi
</t>
        </r>
      </text>
    </comment>
    <comment ref="B10" authorId="0">
      <text>
        <r>
          <rPr>
            <b/>
            <sz val="9"/>
            <rFont val="Tahoma"/>
            <family val="2"/>
          </rPr>
          <t>Gosia:</t>
        </r>
        <r>
          <rPr>
            <sz val="9"/>
            <rFont val="Tahoma"/>
            <family val="2"/>
          </rPr>
          <t xml:space="preserve">
Nazwa podmiotu objętego wyłączeniem
</t>
        </r>
        <r>
          <rPr>
            <b/>
            <i/>
            <sz val="9"/>
            <color indexed="10"/>
            <rFont val="Tahoma"/>
            <family val="2"/>
          </rPr>
          <t>W razie konieczności wykazania kilku podmiotów w danej poz. RZiS należy prawym klawiszem myszy kliknąć pomiędzy cyframi 10 i 13 a następnie odkryj</t>
        </r>
      </text>
    </comment>
    <comment ref="E10" authorId="0">
      <text>
        <r>
          <rPr>
            <b/>
            <sz val="9"/>
            <rFont val="Tahoma"/>
            <family val="2"/>
          </rPr>
          <t>Gosia:</t>
        </r>
        <r>
          <rPr>
            <sz val="9"/>
            <rFont val="Tahoma"/>
            <family val="2"/>
          </rPr>
          <t xml:space="preserve">
Kwota wyłączenia z danym podmiotem</t>
        </r>
      </text>
    </comment>
  </commentList>
</comments>
</file>

<file path=xl/comments28.xml><?xml version="1.0" encoding="utf-8"?>
<comments xmlns="http://schemas.openxmlformats.org/spreadsheetml/2006/main">
  <authors>
    <author>Gosia</author>
  </authors>
  <commentList>
    <comment ref="E7" authorId="0">
      <text>
        <r>
          <rPr>
            <b/>
            <sz val="9"/>
            <rFont val="Tahoma"/>
            <family val="2"/>
          </rPr>
          <t>Gosia:</t>
        </r>
        <r>
          <rPr>
            <sz val="9"/>
            <rFont val="Tahoma"/>
            <family val="2"/>
          </rPr>
          <t xml:space="preserve">
W razie wystąpienia wyłączeń w poniższych pozycjach należy wpisać
wartość z poz. 1. Zestaienia zmian w funduszu
</t>
        </r>
        <r>
          <rPr>
            <b/>
            <i/>
            <sz val="9"/>
            <color indexed="10"/>
            <rFont val="Tahoma"/>
            <family val="2"/>
          </rPr>
          <t>I analogicznie w pozostałych pozycjach wytłuszczonych</t>
        </r>
      </text>
    </comment>
    <comment ref="E8" authorId="0">
      <text>
        <r>
          <rPr>
            <b/>
            <sz val="9"/>
            <rFont val="Tahoma"/>
            <family val="2"/>
          </rPr>
          <t>Gosia:</t>
        </r>
        <r>
          <rPr>
            <sz val="9"/>
            <rFont val="Tahoma"/>
            <family val="2"/>
          </rPr>
          <t xml:space="preserve">
W razie wystąpienia wyłączeń w poniższych pozycjach należy wpisać
wartość z poz. 1.2. ZZwF
</t>
        </r>
        <r>
          <rPr>
            <b/>
            <i/>
            <sz val="9"/>
            <color indexed="10"/>
            <rFont val="Tahoma"/>
            <family val="2"/>
          </rPr>
          <t>I analogicznie w pozostałych pozycjach 1.4., 1.6.itd.</t>
        </r>
      </text>
    </comment>
    <comment ref="E10" authorId="0">
      <text>
        <r>
          <rPr>
            <b/>
            <sz val="9"/>
            <rFont val="Tahoma"/>
            <family val="2"/>
          </rPr>
          <t>Gosia:</t>
        </r>
        <r>
          <rPr>
            <sz val="9"/>
            <rFont val="Tahoma"/>
            <family val="2"/>
          </rPr>
          <t xml:space="preserve">
Kwota wyłączenia z danym podmiotem
</t>
        </r>
      </text>
    </comment>
  </commentList>
</comments>
</file>

<file path=xl/sharedStrings.xml><?xml version="1.0" encoding="utf-8"?>
<sst xmlns="http://schemas.openxmlformats.org/spreadsheetml/2006/main" count="1499" uniqueCount="538">
  <si>
    <t>Lp.</t>
  </si>
  <si>
    <t>Specyfikacja</t>
  </si>
  <si>
    <t>Stan na początek roku</t>
  </si>
  <si>
    <t>Zwiększenia</t>
  </si>
  <si>
    <t>Zmniejszenia</t>
  </si>
  <si>
    <t>Stan na koniec roku</t>
  </si>
  <si>
    <t>aktualizacja</t>
  </si>
  <si>
    <t>nabycie</t>
  </si>
  <si>
    <t>inne</t>
  </si>
  <si>
    <t>rozchód</t>
  </si>
  <si>
    <t>Inne</t>
  </si>
  <si>
    <t>1.</t>
  </si>
  <si>
    <t>Środki trwałe</t>
  </si>
  <si>
    <t>1.1.</t>
  </si>
  <si>
    <t>Grunty</t>
  </si>
  <si>
    <t>1.1.1.</t>
  </si>
  <si>
    <t>Grunty stanowiące własność jednostki samorządu terytorialnego przekazane w użytkowanie wieczyste innym podmiotom</t>
  </si>
  <si>
    <t>1.2.</t>
  </si>
  <si>
    <t>Budynki, lokale i obiekty inżynierii lądowej i wodnej</t>
  </si>
  <si>
    <t>1.3.</t>
  </si>
  <si>
    <t>Urządzenia techniczne i maszyny</t>
  </si>
  <si>
    <t>1.4.</t>
  </si>
  <si>
    <t>Środki transportu</t>
  </si>
  <si>
    <t>1.5.</t>
  </si>
  <si>
    <t>Inne środki trwałe</t>
  </si>
  <si>
    <t>Wartości niematerialne i prawne</t>
  </si>
  <si>
    <t>Umorzenie środków trwałych</t>
  </si>
  <si>
    <t>Umorzenie gruntów</t>
  </si>
  <si>
    <t>Umorzenie środków transportu</t>
  </si>
  <si>
    <t>2.</t>
  </si>
  <si>
    <t>Długoterminowe aktywa finansowe</t>
  </si>
  <si>
    <t>Odpisy aktualizujące należności według pozycji</t>
  </si>
  <si>
    <t>Stan na początek roku</t>
  </si>
  <si>
    <t>Zwiększenia w roku obrotowym</t>
  </si>
  <si>
    <t>Wykorzystanie</t>
  </si>
  <si>
    <t>Rozwiązanie</t>
  </si>
  <si>
    <t>Stan na koniec roku</t>
  </si>
  <si>
    <t>I.</t>
  </si>
  <si>
    <t xml:space="preserve"> </t>
  </si>
  <si>
    <t>I.1.</t>
  </si>
  <si>
    <t>Należności długoterminowe</t>
  </si>
  <si>
    <t>I.2.</t>
  </si>
  <si>
    <t xml:space="preserve">Należności krótkoterminowe, z tego: </t>
  </si>
  <si>
    <t>I.2.1.</t>
  </si>
  <si>
    <t>należności z tytułu dostaw i usług</t>
  </si>
  <si>
    <t>I.2.2.</t>
  </si>
  <si>
    <t>należności od budżetów</t>
  </si>
  <si>
    <t>I.2.3.</t>
  </si>
  <si>
    <t>należności z tytułu ubezpieczeń społecznych i innych świadczeń</t>
  </si>
  <si>
    <t>I.2.4.</t>
  </si>
  <si>
    <t>pozostałe należności</t>
  </si>
  <si>
    <t>II.</t>
  </si>
  <si>
    <t>Odpisy aktualizujące zapasy według pozycji bilansowych</t>
  </si>
  <si>
    <t>Zapasy</t>
  </si>
  <si>
    <t>Materiały</t>
  </si>
  <si>
    <t>Półprodukty i produkty w toku</t>
  </si>
  <si>
    <t>3.</t>
  </si>
  <si>
    <t>Produkty gotowe</t>
  </si>
  <si>
    <t>4.</t>
  </si>
  <si>
    <t>Towary</t>
  </si>
  <si>
    <t>Rezerwy według celu ich utworzenia</t>
  </si>
  <si>
    <t>Zwiększenia w roku obrotowym</t>
  </si>
  <si>
    <t>Rezerwy na zobowiązania, z tego:</t>
  </si>
  <si>
    <t>na sprawy sądowe</t>
  </si>
  <si>
    <t>na koszty likwidacji szkód ubezpieczeniowych</t>
  </si>
  <si>
    <t>I.3.</t>
  </si>
  <si>
    <t>na koszty likwidacji szkód środowisku naturalnemu</t>
  </si>
  <si>
    <t>na kary</t>
  </si>
  <si>
    <t>z tego:</t>
  </si>
  <si>
    <t>powyżej 1 roku do 3 lat</t>
  </si>
  <si>
    <t>powyżej 3 lat do 5 lat</t>
  </si>
  <si>
    <t>powyżej 5 lat</t>
  </si>
  <si>
    <t>Specyfikacja rozliczeń międzyokresowych czynnych według tytułów</t>
  </si>
  <si>
    <t>Ubezpieczenia majątkowe</t>
  </si>
  <si>
    <t>Ubezpieczenia osobowe</t>
  </si>
  <si>
    <t>Prenumerata</t>
  </si>
  <si>
    <t>Różnica między wartością otrzymanych finansowych składników aktywów a zobowiązaniami zapłaty za nie</t>
  </si>
  <si>
    <t>5.</t>
  </si>
  <si>
    <t>Specyfikacja rozliczeń międzyokresowych biernych według tytułów</t>
  </si>
  <si>
    <t>Wyszczególnienie</t>
  </si>
  <si>
    <t>Kwota wypłaconych świadczeń pracowniczych</t>
  </si>
  <si>
    <t>Środki trwałe używane na podstawie umów najmu</t>
  </si>
  <si>
    <t>Środki trwałe używane na podstawie umów dzierżawy</t>
  </si>
  <si>
    <t>Środki trwałe używane na podstawie innych umów,</t>
  </si>
  <si>
    <t>w tym</t>
  </si>
  <si>
    <t>umów leasingu</t>
  </si>
  <si>
    <t>Papiery wartościowe</t>
  </si>
  <si>
    <t>liczba</t>
  </si>
  <si>
    <t>Akcje</t>
  </si>
  <si>
    <t>Udziały</t>
  </si>
  <si>
    <t>Dłużne papiery wartościowe</t>
  </si>
  <si>
    <t>Inne papiery wartościowe</t>
  </si>
  <si>
    <t>Zobowiązania warunkowe</t>
  </si>
  <si>
    <t>Stan na koniec roku obrotowego</t>
  </si>
  <si>
    <t>w tym zabezpieczone na majątku jednostki</t>
  </si>
  <si>
    <t>Gwarancje</t>
  </si>
  <si>
    <t>Poręczenia</t>
  </si>
  <si>
    <t>2.1.</t>
  </si>
  <si>
    <t>w tym poręczenia wekslowe</t>
  </si>
  <si>
    <t>Roszczenia sporne</t>
  </si>
  <si>
    <t>Zawarte, ale jeszcze niewykonane umowy</t>
  </si>
  <si>
    <t>5.1.</t>
  </si>
  <si>
    <t>5.2.</t>
  </si>
  <si>
    <t>Wprowadzenie do sprawozdania finansowego, obejmuje w szczególności:</t>
  </si>
  <si>
    <t>nazwę jednostki</t>
  </si>
  <si>
    <t>siedzibę jednostki</t>
  </si>
  <si>
    <t>adres jednostki</t>
  </si>
  <si>
    <t>wskazanie okresu objętego sprawozdaniem</t>
  </si>
  <si>
    <t>omówienie przyjętych zasad (polityki) rachunkowości, w tym metod wyceny aktywów i pasywów (także amortyzacji)</t>
  </si>
  <si>
    <t xml:space="preserve">5. </t>
  </si>
  <si>
    <t>inne informacje</t>
  </si>
  <si>
    <t>Dodatkowe informacje i objaśnienia obejmują w szczególności:</t>
  </si>
  <si>
    <t>aktualną wartość rynkową środków trwałych, w tym dóbr kultury – o ile jednostka dysponuje takimi informacjami</t>
  </si>
  <si>
    <t>kwotę dokonanych w trakcie roku obrotowego odpisów aktualizujących wartość aktywów trwałych odrębnie dla długoterminowych aktywów niefinansowych oraz długoterminowych aktywów finansowych</t>
  </si>
  <si>
    <t>wartość gruntów użytkowanych wieczyście</t>
  </si>
  <si>
    <t>wartość nieamortyzowanych lub nieumarzanych przez jednostkę środków trwałych, używanych na podstawie umów najmu, dzierżawy i innych umów, w tym z tytułu umów leasingu</t>
  </si>
  <si>
    <t>1.6.</t>
  </si>
  <si>
    <t>liczbę oraz wartość posiadanych papierów wartościowych, w tym akcji i udziałów oraz dłużnych papierów wartościowych</t>
  </si>
  <si>
    <t>1.7.</t>
  </si>
  <si>
    <t>1.8.</t>
  </si>
  <si>
    <t>dane o stanie rezerw według celu ich utworzenia na początek roku obrotowego, zwiększeniach, wykorzystaniu, rozwiązaniu i stanie końcowym</t>
  </si>
  <si>
    <t>1.9.</t>
  </si>
  <si>
    <t>a)</t>
  </si>
  <si>
    <t>b)</t>
  </si>
  <si>
    <t>powyżej 3 do 5 lat</t>
  </si>
  <si>
    <t>c)</t>
  </si>
  <si>
    <t>1.10.</t>
  </si>
  <si>
    <t>1.11.</t>
  </si>
  <si>
    <t xml:space="preserve"> łączną kwotę zobowiązań zabezpieczonych na majątku jednostki ze wskazaniem charakteru i formy tych zabezpieczeń</t>
  </si>
  <si>
    <t>1.12.</t>
  </si>
  <si>
    <t xml:space="preserve"> łączną kwotę zobowiązań warunkowych, w tym również udzielonych przez jednostkę gwarancji i poręczeń, także wekslowych, niewykazanych w bilansie, ze wskazaniem zobowiązań zabezpieczonych na majątku jednostki oraz charakteru i formy tych zabezpieczeń</t>
  </si>
  <si>
    <t>1.13.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</si>
  <si>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</t>
  </si>
  <si>
    <t>1.14.</t>
  </si>
  <si>
    <t xml:space="preserve"> łączną kwotę otrzymanych przez jednostkę gwarancji i poręczeń niewykazanych w bilansie</t>
  </si>
  <si>
    <t>1.15.</t>
  </si>
  <si>
    <t xml:space="preserve">kwotę wypłaconych środków pieniężnych na świadczenia pracownicze </t>
  </si>
  <si>
    <t>1.16.</t>
  </si>
  <si>
    <t>wysokość odpisów aktualizujących wartość zapasów</t>
  </si>
  <si>
    <t>2.2.</t>
  </si>
  <si>
    <t>koszt wytworzenia środków trwałych w budowie, w tym odsetki oraz różnice kursowe, które powiększyły koszt wytworzenia środków trwałych w budowie w roku obrotowym</t>
  </si>
  <si>
    <t>2.3.</t>
  </si>
  <si>
    <t>kwotę i charakter poszczególnych pozycji przychodów lub kosztów o nadzwyczajnej wartości lub które wystąpiły incydentalnie</t>
  </si>
  <si>
    <t>2.4.</t>
  </si>
  <si>
    <t>informację o kwocie należności z tytułu podatków realizowanych przez organy podatkowe podległe ministrowi właściwemu do spraw finansów publicznych wykazywanych w sprawozdaniu z wykonania planu dochodów budżetowych</t>
  </si>
  <si>
    <t>2.5.</t>
  </si>
  <si>
    <t>Inne informacje niż wymienione powyżej, jeżeli mogłyby w istotny sposób wpłynąć na ocenę sytuacji majątkowej i finansowej oraz wynik finansowy jednostki</t>
  </si>
  <si>
    <t>(główny księgowy)</t>
  </si>
  <si>
    <t>(rok, miesiąc, dzień)</t>
  </si>
  <si>
    <t xml:space="preserve">Zwiększenia </t>
  </si>
  <si>
    <t xml:space="preserve">Zmniejszenia </t>
  </si>
  <si>
    <t>kod, miasto, ulica nr</t>
  </si>
  <si>
    <r>
      <t xml:space="preserve">Informacja dodatkowa                                     </t>
    </r>
    <r>
      <rPr>
        <b/>
        <sz val="14"/>
        <color indexed="53"/>
        <rFont val="Times New Roman"/>
        <family val="1"/>
      </rPr>
      <t xml:space="preserve">  </t>
    </r>
  </si>
  <si>
    <t>Nie dotyczy</t>
  </si>
  <si>
    <t>do Zasad</t>
  </si>
  <si>
    <t>podstawowy przedmiot działalności jednostki * (niepotrzebne skreslić)</t>
  </si>
  <si>
    <t>kwotę zobowiązań w sytuacji gdy jednostka kwalifikuje umowy leasingu zgodnie z przepisami podatkowymi (leasing operacyjny), a według przepisów o rachunkowości byłby to leasing finansowy lub zwrotny z podziałem na kwotę zobowiązań z tytułu leasingu finansowego</t>
  </si>
  <si>
    <t>dotyczy: sprawozdania finansowego</t>
  </si>
  <si>
    <t>Oświadczam,że:</t>
  </si>
  <si>
    <t>sporządzone zostało zgodnie z obowiązującymi przepisami prawa, na podstawie ksiąg rachunkowych zawierających wszystkie operacje gospodarcze, dotyczące okresu sprawozdawczego, udokumentowane dowodami księgowymi.</t>
  </si>
  <si>
    <t>2) Na sprawozdanie finansowe składaja się:</t>
  </si>
  <si>
    <t>a) bilans,</t>
  </si>
  <si>
    <t>b) rachunek zysków i strat,</t>
  </si>
  <si>
    <t>c) zestawienie zmian w funduszu,</t>
  </si>
  <si>
    <t>3) W sprawozdaniu finansowym i zestawieniu danych ujawione zostały wszystkie zdarzenia, które nastąpiły po dacie bilansu i mogłyby mieć wpływ na ocenę sytuacji majątkowej i finansowej jednostki/komórki organizacyjnej,</t>
  </si>
  <si>
    <t>4) Inwentaryzacja została przeprowadzona zgodnie z przepisami ustawy o rachunkowości, a jej wyniki prawidłowo udokumentowane i ujęte w księgach rachunkowych,</t>
  </si>
  <si>
    <t>5)Posiadamy pełną świadomość ponoszonej przez nas odpowiedzialności za prawidłowość i rzetelność przedkładanego sprawozdania finansowego i zestawień danych oraz ksiąg rachunkowych i dowodów księgowych, stanowiących podstawę jego sporządzenia.</t>
  </si>
  <si>
    <t xml:space="preserve">        ………</t>
  </si>
  <si>
    <t>………………...…….</t>
  </si>
  <si>
    <t>Załącznik Nr 2</t>
  </si>
  <si>
    <t xml:space="preserve">                                                     do instrukcji</t>
  </si>
  <si>
    <t>Informacja w zakresie inwentaryzacji składników majątkowych</t>
  </si>
  <si>
    <t>Oświadczam, że w jednostce/komórce przeprowadzono inwentaryzację metodami i na dzień przedstawiony w poniższej tabeli:</t>
  </si>
  <si>
    <t xml:space="preserve">Aktywa i pasywa </t>
  </si>
  <si>
    <t>Metoda inwentaryzacji</t>
  </si>
  <si>
    <t>Dzień, na który została przeprowadzona inwentaryzacja</t>
  </si>
  <si>
    <t>Środki trwałe w budowie (inwestycje)</t>
  </si>
  <si>
    <t>Akcje i udziały</t>
  </si>
  <si>
    <t>Należności od budżetów</t>
  </si>
  <si>
    <t>Należności z tytułu ubezpieczeń i innych świadczeń</t>
  </si>
  <si>
    <t>Pozostałe należności</t>
  </si>
  <si>
    <t>Rozliczenia z tytułu środków na dochody budżetowe</t>
  </si>
  <si>
    <t>Środki pieniężne w kasie</t>
  </si>
  <si>
    <t>Środki pieniężne na rachunkach bankowych</t>
  </si>
  <si>
    <t>Inne środki pieniężne</t>
  </si>
  <si>
    <t>Fundusz jednostki</t>
  </si>
  <si>
    <t>Fundusz mienia zlikwidowanych jednostek</t>
  </si>
  <si>
    <t>Państwowe fundusze celowe</t>
  </si>
  <si>
    <t>Zobowiązania długoterminowe</t>
  </si>
  <si>
    <t>Zobowiązania z tytułu dostaw i usług</t>
  </si>
  <si>
    <t>Zobowiązania wobec budżetów</t>
  </si>
  <si>
    <t>Zobowiązania z tytułu ubezpieczeń i innych świadczeń</t>
  </si>
  <si>
    <t>Zobowiązania z tytułu wynagrodzeń</t>
  </si>
  <si>
    <t>Rezerwy na zobowiązania</t>
  </si>
  <si>
    <t>Zakładowy Fundusz Świadczeń Socjalnych</t>
  </si>
  <si>
    <t>Załącznik Nr 3</t>
  </si>
  <si>
    <t>AKTYWA</t>
  </si>
  <si>
    <t>w tym odsetki</t>
  </si>
  <si>
    <t>A.</t>
  </si>
  <si>
    <t>Aktywa trwałe</t>
  </si>
  <si>
    <t>Rzeczowe aktywa trwałe</t>
  </si>
  <si>
    <t xml:space="preserve">Środki trwałe </t>
  </si>
  <si>
    <t>z tego od podmiotu objętego sprawozdaniem łącznym/bilansem skonsolidowanym*</t>
  </si>
  <si>
    <t>Środki trwałe w budowie ( inwestycje)</t>
  </si>
  <si>
    <t>III.</t>
  </si>
  <si>
    <t>B.</t>
  </si>
  <si>
    <t>Aktywa obrotowe</t>
  </si>
  <si>
    <t>Należności krótkoterminowe</t>
  </si>
  <si>
    <t>Należności z tytułu dostaw i usług</t>
  </si>
  <si>
    <t xml:space="preserve">Pozostałe należności </t>
  </si>
  <si>
    <t>Rozliczenia z tytułu środków na wydatki budżetowe i z tytułu dochodów budżetowych</t>
  </si>
  <si>
    <t>IV.</t>
  </si>
  <si>
    <t xml:space="preserve">Rozliczenia międzyokresowe </t>
  </si>
  <si>
    <t xml:space="preserve">* niepotrzebne skreslić </t>
  </si>
  <si>
    <t>P A S Y W A</t>
  </si>
  <si>
    <t>Zobowiązania krótkoterminowe</t>
  </si>
  <si>
    <t>…………………………………………………</t>
  </si>
  <si>
    <t>Pozostałe zobowiązania</t>
  </si>
  <si>
    <t>………………………………………………………</t>
  </si>
  <si>
    <t>7.</t>
  </si>
  <si>
    <t>E.</t>
  </si>
  <si>
    <t>Rozliczenia międzyokresowe</t>
  </si>
  <si>
    <t>Wyłączenia do sprawozdania łącznego - wykaz wzajemnych przychodów i kosztów z tytułu operacji dokonywanych między podmiotami objętymi sprawozdaniem łącznym</t>
  </si>
  <si>
    <t>ew.podatek VAT</t>
  </si>
  <si>
    <t>Przychody netto z podstawowej działalności operacyjnej</t>
  </si>
  <si>
    <t>Przychody netto ze sprzedaży produktów</t>
  </si>
  <si>
    <t xml:space="preserve"> z tego od podmiotu objętego sprawozdaniem łącznym</t>
  </si>
  <si>
    <t>…………………………………………………………………………………………..</t>
  </si>
  <si>
    <t>Przychody netto ze sprzedaży towarów i materiałów</t>
  </si>
  <si>
    <t>V.</t>
  </si>
  <si>
    <t>Dotacje na finansowanie działalności podstawowej</t>
  </si>
  <si>
    <t>VI.</t>
  </si>
  <si>
    <t>Przychody z tytułu dochodów budżetowych</t>
  </si>
  <si>
    <t>Koszty działalności operacyjnej</t>
  </si>
  <si>
    <t>Zużycie materiałów i energii</t>
  </si>
  <si>
    <t>Usługi obce</t>
  </si>
  <si>
    <t>Podatki i opłaty</t>
  </si>
  <si>
    <t>VII.</t>
  </si>
  <si>
    <t>Pozostałe koszty rodzajowe</t>
  </si>
  <si>
    <t>VIII.</t>
  </si>
  <si>
    <t>Wartość sprzedanych towarów i materiałów</t>
  </si>
  <si>
    <t>IX.</t>
  </si>
  <si>
    <t>Inne świadczenia finansowane z budżetu</t>
  </si>
  <si>
    <t>X.</t>
  </si>
  <si>
    <t>Pozostale obciążenia</t>
  </si>
  <si>
    <t>D.</t>
  </si>
  <si>
    <t>Pozostałe przychody operacyjne</t>
  </si>
  <si>
    <t>Dotacje</t>
  </si>
  <si>
    <t>Inne przychody operacyjne</t>
  </si>
  <si>
    <t>Pozostałe koszty operacyjne</t>
  </si>
  <si>
    <t>G.</t>
  </si>
  <si>
    <t>Przychody finansowe</t>
  </si>
  <si>
    <t>Odsetki</t>
  </si>
  <si>
    <t>H.</t>
  </si>
  <si>
    <t>Koszty finansowe</t>
  </si>
  <si>
    <t>………………………………..                  ……………………..                   ……………………..</t>
  </si>
  <si>
    <t xml:space="preserve">Wyłączenia do sprawozdania łącznego - wykaz wzajemnych zwiększeń i zmniejszeń wykazanych w zestawieniu zmian w funduszu </t>
  </si>
  <si>
    <t>Zwiększenia funduszu (z tytułu)</t>
  </si>
  <si>
    <t>Zrealizowane wydatki budżetowe</t>
  </si>
  <si>
    <t>Środki na inwestycje</t>
  </si>
  <si>
    <t>Nieodpłatnie otrzymane środki trwałe i środki trwałe w budowie oraz wartości niematerialne i prawne</t>
  </si>
  <si>
    <t>Aktywa przejęte od zlikwidowanych (połączonych) jednostek</t>
  </si>
  <si>
    <t>Inne zwiększenia</t>
  </si>
  <si>
    <t xml:space="preserve">Zmniejszenia funduszu jednostki </t>
  </si>
  <si>
    <t>Zrealizowane dochody budżetowe</t>
  </si>
  <si>
    <t>Dotacje i środki na inwestycje</t>
  </si>
  <si>
    <t>2.6.</t>
  </si>
  <si>
    <t>Wartość sprzedanych i nieodpłatnie przekazanych środków trwałych i środków trwałych w budowie oraz wartości niematerialnych i prawnych</t>
  </si>
  <si>
    <t>2.7.</t>
  </si>
  <si>
    <t>Pasywa przejęte od zlikwidowanych (połączonych) jednostek</t>
  </si>
  <si>
    <t>2.9.</t>
  </si>
  <si>
    <t>Inne zmniejszenia</t>
  </si>
  <si>
    <t>NALEŻNOŚCI</t>
  </si>
  <si>
    <t>Nazwa kontrahenta</t>
  </si>
  <si>
    <t>Nr dowodu źródłowego</t>
  </si>
  <si>
    <t>Data dowodu źródłowego</t>
  </si>
  <si>
    <t xml:space="preserve">Kwota </t>
  </si>
  <si>
    <t>pozycja w bilansie</t>
  </si>
  <si>
    <t>dodatkowe informacje</t>
  </si>
  <si>
    <t>ZOBOWIĄZANIA</t>
  </si>
  <si>
    <t xml:space="preserve">* niepotrzebne skreślić </t>
  </si>
  <si>
    <t xml:space="preserve">………………………………..                                           </t>
  </si>
  <si>
    <t>…………………..</t>
  </si>
  <si>
    <t>…………………………………………………………..</t>
  </si>
  <si>
    <t>PRZYCHODY</t>
  </si>
  <si>
    <t>pozycja w rachunku zysków  i strat</t>
  </si>
  <si>
    <t>KOSZTY</t>
  </si>
  <si>
    <t>pozycja w rachunku zysków i strat</t>
  </si>
  <si>
    <t>………………………………….</t>
  </si>
  <si>
    <t xml:space="preserve">        </t>
  </si>
  <si>
    <t>………………</t>
  </si>
  <si>
    <t>………………………………………………..</t>
  </si>
  <si>
    <t>DOCHODY</t>
  </si>
  <si>
    <t>pozycja w zestawieniu zmian w funduszu</t>
  </si>
  <si>
    <t>WYDATKI</t>
  </si>
  <si>
    <t>………………………………..</t>
  </si>
  <si>
    <t>Środki trwałe w budowie</t>
  </si>
  <si>
    <t>Umorzenie innych środków trwałych</t>
  </si>
  <si>
    <t>* niepotrzebne skreslić</t>
  </si>
  <si>
    <t>d) informacja dodatkowa</t>
  </si>
  <si>
    <t>Grunty stanowiące własność jednostki samorządu terytorialnego, przekazane w uzytkowanie wieczyste innym podmiotom</t>
  </si>
  <si>
    <t>Akcje lub udziały</t>
  </si>
  <si>
    <t>Wynik finansowy netto (+,-)</t>
  </si>
  <si>
    <t>Odpisy z wyniku finansowego (nadwyzka środków obrotowych) (-)</t>
  </si>
  <si>
    <t>inne informacje:</t>
  </si>
  <si>
    <t>Środki pieniężne budżetu, w tym:</t>
  </si>
  <si>
    <t>wydatki niewygasające zrealizowane w roku obrotowym</t>
  </si>
  <si>
    <t>Różnice kursowe dotyczące projektów</t>
  </si>
  <si>
    <t>Wynik na operacjach niekasowych, z tego</t>
  </si>
  <si>
    <t>Wyłączenia wzajemnych rozliczeń między jednostkami/komórkami organizacyjnymi, w tym:</t>
  </si>
  <si>
    <t>suma wyłączeń w bilansie</t>
  </si>
  <si>
    <t>X</t>
  </si>
  <si>
    <t>Zaliczki na środki trwałe w budowie (inwestycje)</t>
  </si>
  <si>
    <t>Należności finansowe Miasta Łodzi (dotyczy bilansu z wykonania budżetu)</t>
  </si>
  <si>
    <t xml:space="preserve">Specyfikacja </t>
  </si>
  <si>
    <t>Zobowiązania 
(wartość wykazana w bilansie)</t>
  </si>
  <si>
    <t>Tytuł zobowiązania</t>
  </si>
  <si>
    <t>Zobowiązania z tytułu leasingu finansowego</t>
  </si>
  <si>
    <t>Zobowiązania z tytułu leasingu zwrotnego</t>
  </si>
  <si>
    <t>W tym na aktywach:</t>
  </si>
  <si>
    <t>trwałych</t>
  </si>
  <si>
    <t>obrotowych</t>
  </si>
  <si>
    <t>Poręczenia, w tym</t>
  </si>
  <si>
    <t>poręczenia wekslowe</t>
  </si>
  <si>
    <t>utworzone rezerwy bilansowe</t>
  </si>
  <si>
    <t>Hipoteczne</t>
  </si>
  <si>
    <t>Zastawy</t>
  </si>
  <si>
    <t xml:space="preserve">Inne </t>
  </si>
  <si>
    <t>Inna specyfikacja, w tym:</t>
  </si>
  <si>
    <t>zastawy</t>
  </si>
  <si>
    <t>hipoteki</t>
  </si>
  <si>
    <t>Pozycja bilansowa</t>
  </si>
  <si>
    <t>Naprawy gwarancyjne</t>
  </si>
  <si>
    <t>Usługi wykonane, niezafakturowane</t>
  </si>
  <si>
    <t>Pozostałe</t>
  </si>
  <si>
    <t xml:space="preserve">Otrzymane poręczenia </t>
  </si>
  <si>
    <t>Otrzymane gwarancje</t>
  </si>
  <si>
    <t xml:space="preserve">w tym: </t>
  </si>
  <si>
    <t>-         skapitalizowane odsetki</t>
  </si>
  <si>
    <t>-         skapitalizowane różnice kursowe</t>
  </si>
  <si>
    <t>Przychody o nadzwyczajnej wartości lub które wystąpiły incydentalnie</t>
  </si>
  <si>
    <t>suma wyłączeń w rachunku zysków i strat</t>
  </si>
  <si>
    <t>suma wyłączeń w zstawieniu zmian w funduszu jednostki</t>
  </si>
  <si>
    <t>Specyfikacja umorzenia</t>
  </si>
  <si>
    <t xml:space="preserve">dane o odpisach aktualizujących wartość należności, ze wskazaniem stanu na początek roku obrotowego, zwiększeniach, wykorzystaniu, rozwiązaniu i stanie na koniec roku obrotowego, z uwzględnieniem należności finansowych jednostek samorządu terytorialnego </t>
  </si>
  <si>
    <t>Rodzaj zabezpieczenia</t>
  </si>
  <si>
    <t xml:space="preserve">Koszty o nadzwyczajnej wartości lub które wystąpiły incydentalnie </t>
  </si>
  <si>
    <t>Dane prezentowane w Tabeli 1.3</t>
  </si>
  <si>
    <t>Dane prezentowane w Tabeli 1.4</t>
  </si>
  <si>
    <t>Dane prezentowane w Tabeli 1.5</t>
  </si>
  <si>
    <t>Dane prezentowane w Tabeli 1.6</t>
  </si>
  <si>
    <t>Dane prezentowane w Tabeli 1.7</t>
  </si>
  <si>
    <t>Dane prezentowane w Tabeli 1.8</t>
  </si>
  <si>
    <t>Dane prezentowane w Tabeli 1.9</t>
  </si>
  <si>
    <t>Dane prezentowane w Tabeli 1.10</t>
  </si>
  <si>
    <t>Dane prezentowane w Tabeli 1.11</t>
  </si>
  <si>
    <t>Dane prezentowane w Tabeli 1.12</t>
  </si>
  <si>
    <t>Dane prezentowane w Tabeli 1.13.1 i 1.13.2</t>
  </si>
  <si>
    <t>Dane prezentowane w Tabeli 1.14</t>
  </si>
  <si>
    <t>Dane prezentowane w Tabeli 1.15</t>
  </si>
  <si>
    <t>Dane prezentowane w Tabeli 2.1</t>
  </si>
  <si>
    <t>Dane prezentowane w Tabeli 2.2</t>
  </si>
  <si>
    <t>Dane prezentowane w Tabeli 2.3</t>
  </si>
  <si>
    <t>Dane prezentowane w Tabeli 2.5</t>
  </si>
  <si>
    <t>Dane prezentowane w Tabeli 3.1</t>
  </si>
  <si>
    <t>w tym środki trwałe i środki trwałe w budowie oraz wartości niematerialne i prawne nieodpłatnie  otrzymane/przekazane (dotyczy poz. 1.6 i 2.6 w zzwf)</t>
  </si>
  <si>
    <t>SUMA (1+2+3+4)</t>
  </si>
  <si>
    <t>SUMA (1+2)</t>
  </si>
  <si>
    <t xml:space="preserve">Wartość pozabilansowa </t>
  </si>
  <si>
    <t>SUMA (1+2+3)</t>
  </si>
  <si>
    <t>w tym dotyczące wyłączeń wzajemnych pomiędzy jednostkami/komórkami organizacyjnymi</t>
  </si>
  <si>
    <t>Odprawy emerytalne i rentowe</t>
  </si>
  <si>
    <t>Nagrody jubileuszowe</t>
  </si>
  <si>
    <t>Świadczenia urlopowe</t>
  </si>
  <si>
    <t xml:space="preserve">Stan na początek roku </t>
  </si>
  <si>
    <t xml:space="preserve">Stan na koniec roku </t>
  </si>
  <si>
    <t>SUMA (1+2+3+4+5)</t>
  </si>
  <si>
    <t>Kwota zobowiązania</t>
  </si>
  <si>
    <t>Kwota zabezpieczenia</t>
  </si>
  <si>
    <t>(głóny księgowy)</t>
  </si>
  <si>
    <t xml:space="preserve">  (rok, miesiąc, dzień)</t>
  </si>
  <si>
    <t xml:space="preserve">  (rok, miesiąc, dzień) </t>
  </si>
  <si>
    <t xml:space="preserve">(główny księgowy)                               </t>
  </si>
  <si>
    <t>Tabela 1.3 Kwota odpisów aktualizujących wartość aktywów 
trwałych dokonanych w trakcie roku</t>
  </si>
  <si>
    <t>Tabela 1.4 Wartość gruntów użytkowanych wieczyście</t>
  </si>
  <si>
    <t xml:space="preserve">Tabela 1.5 Wartość środków trwałych nieamortyzowanych lub nieumarzanych wg podanej specyfikacji </t>
  </si>
  <si>
    <t>Stan na dzień bilansowy</t>
  </si>
  <si>
    <t xml:space="preserve">wartość bilansowa  </t>
  </si>
  <si>
    <t>Tabela 1.7 Odpisy aktualizujące wartość należności</t>
  </si>
  <si>
    <t>Tabela 1.8 Zmiana stanu rezerw wg celu ich utworzenia</t>
  </si>
  <si>
    <t>Tabela 1.10 Wartość zobowiązań z tytułu umów leasingu finansowego
i zwrotnego</t>
  </si>
  <si>
    <t xml:space="preserve">Tabela 1.11 Łączna kwota zobowiązań bilansowych zabezpieczonych na majątku jednostki </t>
  </si>
  <si>
    <t>Tabela 1.13.1  Rozliczenia międzyokresowe czynne</t>
  </si>
  <si>
    <t>Tabela 1.13.2  Rozliczenia międzyokresowe bierne</t>
  </si>
  <si>
    <t>Tabela 2.1 Wysokość odpisów aktualizujących wartość zapasów</t>
  </si>
  <si>
    <t xml:space="preserve">Tabela  2.2 Koszt wytworzenia środków trwałych w budowie w roku obrotowym </t>
  </si>
  <si>
    <t>Tabela 2.3 Kwota i charakter przychodów/kosztów o nadzwyczajnej wartości lub które wystąpiły incydentalnie</t>
  </si>
  <si>
    <t>Tabela 2.5 Informacje uzupełniające do bilansu z wykonania budżetu</t>
  </si>
  <si>
    <t xml:space="preserve">Tabela 3.1 Wyłączenia wzajemnych rozliczeń między jednostkami/komórkami organizacyjnymi </t>
  </si>
  <si>
    <t>Wartość odpisów aktualizujących dokonanych w trakcie roku obrotowego</t>
  </si>
  <si>
    <t>przemieszczenie wewnętrzne *</t>
  </si>
  <si>
    <t>*  dotyczy przemieszczeń wewnętrznych:</t>
  </si>
  <si>
    <t>Inne świadczenia pracownicze</t>
  </si>
  <si>
    <t>Tabela 1.15 Wypłacone świadczenia pracownicze</t>
  </si>
  <si>
    <t>1.1.1</t>
  </si>
  <si>
    <t>1.1.2</t>
  </si>
  <si>
    <t>1.2.1</t>
  </si>
  <si>
    <t>1.2.2</t>
  </si>
  <si>
    <t>1.3.1</t>
  </si>
  <si>
    <t xml:space="preserve"> - aktywa</t>
  </si>
  <si>
    <t xml:space="preserve"> - pasywa</t>
  </si>
  <si>
    <t xml:space="preserve"> - przychody</t>
  </si>
  <si>
    <t xml:space="preserve"> - koszty </t>
  </si>
  <si>
    <t xml:space="preserve"> - zwiększenia</t>
  </si>
  <si>
    <t xml:space="preserve"> - zmniejszenia</t>
  </si>
  <si>
    <t>1) pomiędzy grupami rodzajowymi środków trwałych poszczególnych jednostek (w tym w ramach Urzędu Miasta Łodzi)</t>
  </si>
  <si>
    <t xml:space="preserve">2) przesunięć środków trwałych, środków trwałych w budowie, zaliczek na środki trwałe w budowie i wartości niematerialnych i prawnych pomiędzy jednostkami (w tym pomiędzy jednostkami a Urzędem Miasta Łodzi) </t>
  </si>
  <si>
    <t xml:space="preserve"> Koszt wytworzenia środków trwałych w budowie wytworzonych w roku obrotowym</t>
  </si>
  <si>
    <t xml:space="preserve">Dane prezentowane w Tabeli 1.1.1, Tabeli 1.1.2 </t>
  </si>
  <si>
    <t>Załącznik Nr 4a</t>
  </si>
  <si>
    <t>Załącznik Nr 4b</t>
  </si>
  <si>
    <t>Załącznik Nr 4c</t>
  </si>
  <si>
    <t>Załącznik Nr 4d</t>
  </si>
  <si>
    <t>Załącznik Nr 4e</t>
  </si>
  <si>
    <t>Załącznik Nr 4f</t>
  </si>
  <si>
    <t>Załącznik Nr 4g</t>
  </si>
  <si>
    <t>Tabela 1.1.2 Zmiany stanu umorzenia/amortyzacji środków trwałych i wartości niematerialnych i prawnych</t>
  </si>
  <si>
    <t>Tabela 1.14 Łączna kwota otrzymanych przez jednostkę gwarancji i poręczeń niewykazanych w bilansie</t>
  </si>
  <si>
    <t xml:space="preserve"> i zwrotnego</t>
  </si>
  <si>
    <t xml:space="preserve">                                                                                                                                                     do Zasad</t>
  </si>
  <si>
    <t>podział zobowiązań długoterminowych o pozostałym od dnia bilansowego, przewidywanym umową lub wynikającym z innego tytułu prawnego, okresie spłaty:</t>
  </si>
  <si>
    <t>umorzenie za okres (amortyzacja roczna)</t>
  </si>
  <si>
    <t>1.3.2</t>
  </si>
  <si>
    <t xml:space="preserve">wskazanie, że sprawozdanie finansowe zawiera dane łączne </t>
  </si>
  <si>
    <t xml:space="preserve">   Tabela 1.6  Liczba oraz wartość posiadanych papierów wartościowych  wg podanej specyfikacji 
</t>
  </si>
  <si>
    <t>Tabela 1.12 Łączna kwota zobowiązań warunkowych jednostki w tym zabezpieczonych na majątku jednostki</t>
  </si>
  <si>
    <t>tytułu prawnego okresie spłaty</t>
  </si>
  <si>
    <t xml:space="preserve"> z innego</t>
  </si>
  <si>
    <t>Załącznik Nr 1</t>
  </si>
  <si>
    <t>……………………………………………………</t>
  </si>
  <si>
    <t>…………………………………………………………</t>
  </si>
  <si>
    <t>I.4.</t>
  </si>
  <si>
    <t>I.5.</t>
  </si>
  <si>
    <t>(główny księgowy)                                                                         (rok, miesiąc, dzień)                                                          (kierownik jednostki)</t>
  </si>
  <si>
    <t>XII Liceum Ogólnokształcące im. Stanisława Wyspiańskiego</t>
  </si>
  <si>
    <t>91-409 Łódź, Al. Karola Anstadta 7</t>
  </si>
  <si>
    <t xml:space="preserve">szczegółowy zakres zmian wartości grup rodzajowych środków trwałych, wartości niematerialnych i prawnych, zawierający stan tych aktywów na początek roku obrotowego, zwiększenia i zmniejszenia z tytułu: aktualizacji wartości, nabycia, rozchodu, przemieszczenia </t>
  </si>
  <si>
    <t>Umorzenie urządzeń technicznych 
i maszyn</t>
  </si>
  <si>
    <t>Umorzenie wartości niematerialnych 
i prawnych</t>
  </si>
  <si>
    <t>Specyfikacja środków trwałych nieamortyzowanych lub 
nieumarzanych</t>
  </si>
  <si>
    <t xml:space="preserve">Wartość prezentowana
w bilansie </t>
  </si>
  <si>
    <t>Wykorzystanie
(art. 35b. ust. 3
ustawy o 
rachunkowości)</t>
  </si>
  <si>
    <t>Rozwiązanie
(art. 35c ustawy 
o rachunkowości)</t>
  </si>
  <si>
    <t>Należności jednostki budżetowej i samorządowego 
zakładu budżetowego</t>
  </si>
  <si>
    <t>Tabela 1.9 Podział zobowiązań długoterminowych o pozostałym od dnia bilansowego, przewidywanym umową lub wynikającym</t>
  </si>
  <si>
    <t>Dla Organu (poz. Pasywa I.1.2. bilansu z
wykonania budżetu)</t>
  </si>
  <si>
    <t>Dla jednostek budżetowych i samorządowych
zakładów budżetowych (poz. Pasywa D.I.)</t>
  </si>
  <si>
    <t>Aktywa B.IV.</t>
  </si>
  <si>
    <t>Różnice kursowe od zobowiązań finansowych 
walutowych</t>
  </si>
  <si>
    <t>Różnice kursowe od od środków pieniężnych na r-kach 
walutowych</t>
  </si>
  <si>
    <t>…..………………....</t>
  </si>
  <si>
    <t>(główny księgowy)                       (rok, miesiąc, dzień)</t>
  </si>
  <si>
    <t>weryfikacja salda</t>
  </si>
  <si>
    <t>31-12-2018 r.</t>
  </si>
  <si>
    <t>-</t>
  </si>
  <si>
    <t>spis z natury co 4 lata</t>
  </si>
  <si>
    <t>spis z natury</t>
  </si>
  <si>
    <t>potwierdzienie sald</t>
  </si>
  <si>
    <t>Inne długoterminowe aktywa finansowe</t>
  </si>
  <si>
    <t>Wartość mienia zlikwidowanych jednostek</t>
  </si>
  <si>
    <t>Rozliczenia z tytułu środków na wydatki budżetowe</t>
  </si>
  <si>
    <t>Środki pieniężne panstwowego funduszu celowego</t>
  </si>
  <si>
    <t>Sumy obce (depozytowe, zabezpieczenia wykonania umów)</t>
  </si>
  <si>
    <t>Inne fundusze</t>
  </si>
  <si>
    <r>
      <t>Wyłączenia do sprawozdania łącznego/</t>
    </r>
    <r>
      <rPr>
        <b/>
        <strike/>
        <sz val="12"/>
        <rFont val="Times New Roman"/>
        <family val="1"/>
      </rPr>
      <t>bilansu skonsolidowanego</t>
    </r>
    <r>
      <rPr>
        <b/>
        <sz val="12"/>
        <rFont val="Times New Roman"/>
        <family val="1"/>
      </rPr>
      <t xml:space="preserve"> * - wykaz wzajemnych należności oraz innych rozrachunków o podobnym charakterze</t>
    </r>
  </si>
  <si>
    <r>
      <t>Wyłączenia do sprawozdania łącznego/</t>
    </r>
    <r>
      <rPr>
        <b/>
        <strike/>
        <sz val="12"/>
        <rFont val="Times New Roman"/>
        <family val="1"/>
      </rPr>
      <t xml:space="preserve">bilansu skonsolidowanego </t>
    </r>
    <r>
      <rPr>
        <b/>
        <sz val="12"/>
        <rFont val="Times New Roman"/>
        <family val="1"/>
      </rPr>
      <t>* - wykaz wzajemnych zobowiązań oraz innych rozrachunków o podobnym charakterze</t>
    </r>
  </si>
  <si>
    <r>
      <t>z tego od podmiotu objętego sprawozdaniem łącznym/</t>
    </r>
    <r>
      <rPr>
        <strike/>
        <sz val="12"/>
        <rFont val="Times New Roman"/>
        <family val="1"/>
      </rPr>
      <t>bilansem skonsolidowanym</t>
    </r>
    <r>
      <rPr>
        <sz val="12"/>
        <rFont val="Times New Roman"/>
        <family val="1"/>
      </rPr>
      <t>*</t>
    </r>
  </si>
  <si>
    <r>
      <t>Wykaz wzajemnych należności i zobowiązań oraz innych rozrachunków o podobnym charkterze wykazanychw bilansie,                          a nieuzgodnionych między podmiotami objętymi sprawozdaniem łącznym/</t>
    </r>
    <r>
      <rPr>
        <b/>
        <strike/>
        <sz val="12"/>
        <rFont val="Times New Roman"/>
        <family val="1"/>
      </rPr>
      <t>bilansem skonsolidowanym</t>
    </r>
    <r>
      <rPr>
        <b/>
        <sz val="12"/>
        <rFont val="Times New Roman"/>
        <family val="1"/>
      </rPr>
      <t xml:space="preserve"> *</t>
    </r>
  </si>
  <si>
    <t>Wykaz wzajemnych przychodów i kosztów wykazanych w rachunku zysków i strat, a nieuzgodnionych między podmiotami objętymi sprawozdaniem łącznym</t>
  </si>
  <si>
    <t>Wykaz wzajemnch dochodów i wydatków wykazanych w zestawieniu zmian w funduszu, a nieuzgodnionych między podmiotami objętymi sprawozdaniem łącznym</t>
  </si>
  <si>
    <t>D.II.2</t>
  </si>
  <si>
    <t>potwierdzenie sald  /
weryfikacja sald</t>
  </si>
  <si>
    <r>
      <t xml:space="preserve">1) </t>
    </r>
    <r>
      <rPr>
        <b/>
        <strike/>
        <sz val="11"/>
        <rFont val="Times New Roman"/>
        <family val="1"/>
      </rPr>
      <t>samorządowy zakład budżetowy</t>
    </r>
    <r>
      <rPr>
        <strike/>
        <sz val="11"/>
        <rFont val="Times New Roman"/>
        <family val="1"/>
      </rPr>
      <t xml:space="preserve"> - PKD..........................dział/działy klasyfikacji budżetowej.............. </t>
    </r>
    <r>
      <rPr>
        <sz val="11"/>
        <rFont val="Times New Roman"/>
        <family val="1"/>
      </rPr>
      <t xml:space="preserve">
2) </t>
    </r>
    <r>
      <rPr>
        <b/>
        <sz val="11"/>
        <rFont val="Times New Roman"/>
        <family val="1"/>
      </rPr>
      <t>jednostka budżetowa/</t>
    </r>
    <r>
      <rPr>
        <b/>
        <strike/>
        <sz val="11"/>
        <rFont val="Times New Roman"/>
        <family val="1"/>
      </rPr>
      <t>komórka organizacyjna</t>
    </r>
    <r>
      <rPr>
        <sz val="11"/>
        <rFont val="Times New Roman"/>
        <family val="1"/>
      </rPr>
      <t xml:space="preserve">  - PKD </t>
    </r>
    <r>
      <rPr>
        <b/>
        <sz val="11"/>
        <rFont val="Times New Roman"/>
        <family val="1"/>
      </rPr>
      <t>8531B</t>
    </r>
    <r>
      <rPr>
        <sz val="11"/>
        <rFont val="Times New Roman"/>
        <family val="1"/>
      </rPr>
      <t xml:space="preserve"> dział/</t>
    </r>
    <r>
      <rPr>
        <strike/>
        <sz val="11"/>
        <rFont val="Times New Roman"/>
        <family val="1"/>
      </rPr>
      <t>działy</t>
    </r>
    <r>
      <rPr>
        <sz val="11"/>
        <rFont val="Times New Roman"/>
        <family val="1"/>
      </rPr>
      <t xml:space="preserve"> klasyfikacji budżetowej - </t>
    </r>
    <r>
      <rPr>
        <b/>
        <sz val="11"/>
        <rFont val="Times New Roman"/>
        <family val="1"/>
      </rPr>
      <t>801</t>
    </r>
    <r>
      <rPr>
        <sz val="11"/>
        <rFont val="Times New Roman"/>
        <family val="1"/>
      </rPr>
      <t xml:space="preserve">
3)</t>
    </r>
    <r>
      <rPr>
        <strike/>
        <sz val="11"/>
        <rFont val="Times New Roman"/>
        <family val="1"/>
      </rPr>
      <t xml:space="preserve"> </t>
    </r>
    <r>
      <rPr>
        <b/>
        <strike/>
        <sz val="11"/>
        <rFont val="Times New Roman"/>
        <family val="1"/>
      </rPr>
      <t>jednostka samorządu terytorialnego</t>
    </r>
    <r>
      <rPr>
        <strike/>
        <sz val="11"/>
        <rFont val="Times New Roman"/>
        <family val="1"/>
      </rPr>
      <t xml:space="preserve"> w rozumieniu organu finansowego - PKD.............dział/działy klasyfikacji budżetowej.............. </t>
    </r>
  </si>
  <si>
    <t>Długoterminowe aktywa 
niefinansowe 
(Aktywa: A.I, A.II, A.III) w tym:</t>
  </si>
  <si>
    <t>x</t>
  </si>
  <si>
    <t>Wydział Edukacji UMŁ 
Łódź, ul. Krzemieniecka 2B</t>
  </si>
  <si>
    <t>XII Liceum Ogólnokształcące Im. Stanisława Wyspiańskiego</t>
  </si>
  <si>
    <t>91-409 Łódź, al. K. Anstadta 7</t>
  </si>
  <si>
    <r>
      <t xml:space="preserve">dzień , m-c , rok </t>
    </r>
    <r>
      <rPr>
        <b/>
        <sz val="11"/>
        <rFont val="Times New Roman"/>
        <family val="1"/>
      </rPr>
      <t>do</t>
    </r>
    <r>
      <rPr>
        <sz val="11"/>
        <rFont val="Times New Roman"/>
        <family val="1"/>
      </rPr>
      <t xml:space="preserve"> dzień, m-c, rok
</t>
    </r>
    <r>
      <rPr>
        <b/>
        <sz val="11"/>
        <rFont val="Times New Roman"/>
        <family val="1"/>
      </rPr>
      <t>01.01.2019 do 31.12.2019</t>
    </r>
  </si>
  <si>
    <r>
      <rPr>
        <strike/>
        <sz val="11"/>
        <rFont val="Times New Roman"/>
        <family val="1"/>
      </rPr>
      <t>tak</t>
    </r>
    <r>
      <rPr>
        <sz val="11"/>
        <rFont val="Times New Roman"/>
        <family val="1"/>
      </rPr>
      <t>/nie dotyczy* (niepotrzebne skreslić)</t>
    </r>
  </si>
  <si>
    <r>
      <rPr>
        <b/>
        <sz val="11"/>
        <rFont val="Times New Roman"/>
        <family val="1"/>
      </rPr>
      <t xml:space="preserve">ZASADY POLITYKI RACHUNKOWOŚCI 
</t>
    </r>
    <r>
      <rPr>
        <sz val="11"/>
        <rFont val="Times New Roman"/>
        <family val="1"/>
      </rPr>
      <t xml:space="preserve">Zasady rachunkowości przyjęte przy sporządzaniu sprawozdania finansowego są zgodne z przepisami rachunkowości z uwzględnieniem ustawy o finansach publicznych.
</t>
    </r>
    <r>
      <rPr>
        <b/>
        <sz val="11"/>
        <rFont val="Times New Roman"/>
        <family val="1"/>
      </rPr>
      <t xml:space="preserve"> ZASADY WYCENY AKTYWÓW I PASYWÓW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>Środki trwałe i WNiP *</t>
    </r>
    <r>
      <rPr>
        <sz val="11"/>
        <rFont val="Times New Roman"/>
        <family val="1"/>
      </rPr>
      <t xml:space="preserve">
- wg cen nabycia
-</t>
    </r>
    <r>
      <rPr>
        <strike/>
        <sz val="11"/>
        <rFont val="Times New Roman"/>
        <family val="1"/>
      </rPr>
      <t xml:space="preserve"> z wyceny wynikającej z decyzji</t>
    </r>
    <r>
      <rPr>
        <sz val="11"/>
        <rFont val="Times New Roman"/>
        <family val="1"/>
      </rPr>
      <t xml:space="preserve">
- </t>
    </r>
    <r>
      <rPr>
        <strike/>
        <sz val="11"/>
        <rFont val="Times New Roman"/>
        <family val="1"/>
      </rPr>
      <t>inna metoda ( podać jaka )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 xml:space="preserve">Amortyzacja
</t>
    </r>
    <r>
      <rPr>
        <sz val="11"/>
        <rFont val="Times New Roman"/>
        <family val="1"/>
      </rPr>
      <t xml:space="preserve">- metoda liniowa
</t>
    </r>
    <r>
      <rPr>
        <b/>
        <sz val="11"/>
        <rFont val="Times New Roman"/>
        <family val="1"/>
      </rPr>
      <t>Środki trwałe w budowie *</t>
    </r>
    <r>
      <rPr>
        <sz val="11"/>
        <rFont val="Times New Roman"/>
        <family val="1"/>
      </rPr>
      <t xml:space="preserve">
- cena nabycia lub koszt wytworzenia
</t>
    </r>
    <r>
      <rPr>
        <b/>
        <sz val="11"/>
        <rFont val="Times New Roman"/>
        <family val="1"/>
      </rPr>
      <t>Inwestycje długoterminowe i krótkoterminowe *</t>
    </r>
    <r>
      <rPr>
        <sz val="11"/>
        <rFont val="Times New Roman"/>
        <family val="1"/>
      </rPr>
      <t xml:space="preserve">
- wg ceny nabycia
- </t>
    </r>
    <r>
      <rPr>
        <strike/>
        <sz val="11"/>
        <rFont val="Times New Roman"/>
        <family val="1"/>
      </rPr>
      <t>wg ceny rynkowej</t>
    </r>
    <r>
      <rPr>
        <sz val="11"/>
        <rFont val="Times New Roman"/>
        <family val="1"/>
      </rPr>
      <t xml:space="preserve">
- </t>
    </r>
    <r>
      <rPr>
        <strike/>
        <sz val="11"/>
        <rFont val="Times New Roman"/>
        <family val="1"/>
      </rPr>
      <t>w wartości godziwej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>Długoterminowe aktywa finansowe *</t>
    </r>
    <r>
      <rPr>
        <sz val="11"/>
        <rFont val="Times New Roman"/>
        <family val="1"/>
      </rPr>
      <t xml:space="preserve">
- </t>
    </r>
    <r>
      <rPr>
        <strike/>
        <sz val="11"/>
        <rFont val="Times New Roman"/>
        <family val="1"/>
      </rPr>
      <t>w wartości godziwej</t>
    </r>
    <r>
      <rPr>
        <sz val="11"/>
        <rFont val="Times New Roman"/>
        <family val="1"/>
      </rPr>
      <t xml:space="preserve">, w cenie nabycia z uwzględnieniem utraty wartości
</t>
    </r>
    <r>
      <rPr>
        <b/>
        <sz val="11"/>
        <rFont val="Times New Roman"/>
        <family val="1"/>
      </rPr>
      <t>Należności</t>
    </r>
    <r>
      <rPr>
        <sz val="11"/>
        <rFont val="Times New Roman"/>
        <family val="1"/>
      </rPr>
      <t xml:space="preserve"> 
- w kwocie wymaganej zapłaty z zachowaniem zasady ostrożności,
</t>
    </r>
    <r>
      <rPr>
        <b/>
        <sz val="11"/>
        <rFont val="Times New Roman"/>
        <family val="1"/>
      </rPr>
      <t xml:space="preserve">Roszczenia i zobowiązania
</t>
    </r>
    <r>
      <rPr>
        <sz val="11"/>
        <rFont val="Times New Roman"/>
        <family val="1"/>
      </rPr>
      <t xml:space="preserve">- w kwocie wymaganej zapłaty
</t>
    </r>
    <r>
      <rPr>
        <b/>
        <sz val="11"/>
        <rFont val="Times New Roman"/>
        <family val="1"/>
      </rPr>
      <t>Środki pieniężne
-</t>
    </r>
    <r>
      <rPr>
        <sz val="11"/>
        <rFont val="Times New Roman"/>
        <family val="1"/>
      </rPr>
      <t xml:space="preserve"> w wartości nominalnej
</t>
    </r>
    <r>
      <rPr>
        <b/>
        <sz val="11"/>
        <rFont val="Times New Roman"/>
        <family val="1"/>
      </rPr>
      <t xml:space="preserve">Kredyty i pożyczki </t>
    </r>
    <r>
      <rPr>
        <sz val="11"/>
        <rFont val="Times New Roman"/>
        <family val="1"/>
      </rPr>
      <t xml:space="preserve">
- w kwocie wymaganej zapłaty art. 28 u.o r. 
</t>
    </r>
    <r>
      <rPr>
        <b/>
        <sz val="11"/>
        <rFont val="Times New Roman"/>
        <family val="1"/>
      </rPr>
      <t>Rezerwy na zobowiązania</t>
    </r>
    <r>
      <rPr>
        <sz val="11"/>
        <rFont val="Times New Roman"/>
        <family val="1"/>
      </rPr>
      <t xml:space="preserve">
- w wiarygodnie oszacowanej wartości 
</t>
    </r>
    <r>
      <rPr>
        <b/>
        <sz val="11"/>
        <rFont val="Times New Roman"/>
        <family val="1"/>
      </rPr>
      <t>Fundusze specjalne</t>
    </r>
    <r>
      <rPr>
        <sz val="11"/>
        <rFont val="Times New Roman"/>
        <family val="1"/>
      </rPr>
      <t xml:space="preserve">
- w wartości nominalnej
</t>
    </r>
    <r>
      <rPr>
        <b/>
        <sz val="11"/>
        <rFont val="Times New Roman"/>
        <family val="1"/>
      </rPr>
      <t xml:space="preserve">Rozliczenia międzyokresowe 
- </t>
    </r>
    <r>
      <rPr>
        <sz val="11"/>
        <rFont val="Times New Roman"/>
        <family val="1"/>
      </rPr>
      <t xml:space="preserve">w wartości nominalnej 
</t>
    </r>
    <r>
      <rPr>
        <b/>
        <sz val="11"/>
        <rFont val="Times New Roman"/>
        <family val="1"/>
      </rPr>
      <t>Wynik finansowy
-</t>
    </r>
    <r>
      <rPr>
        <sz val="11"/>
        <rFont val="Times New Roman"/>
        <family val="1"/>
      </rPr>
      <t>w wiarygodnie ustalonej wartości przy zachowaniu zasady memoriału, współmierności, ostrożności i realizacji
* niepotrzebne skreślić</t>
    </r>
  </si>
  <si>
    <t>1) sprawozdanie finansowe zostało sporządzone w zł i gr, zawiera dane porównywalne wg. art. 46, 47 i 48 ustawy o rachunkowości;
2) rachunek zysków i strat sporządzono w wersji porównawczej;
3) punktem wyjściowym do sporządzenia sprawozdania finansowego były prawidłowo prowadzone księgi rachunkowe;
4) dowody księgowe i księgi rachunkowe oraz dokumenty inwentaryzacyjne zostały uprzednio sprawdzone, odpowiednio zaksięgowane i chronologicznie uporządkowane; 
5) ilość jednostek/komórek organizacyjnych wchodzących w skład sprawozdania finansowego - ....1 jednostka..... 
6) pozostałe informacje istotne dla jednostek/komórek organizacyjnych sporządzających sprawozdanie finansowe za dany rok obrotowy ....................nie dotyczy.......................................................</t>
  </si>
  <si>
    <t>Proszę podać kwotę w przypadku posiadania informacji
………nie dotyczy ……….</t>
  </si>
  <si>
    <t xml:space="preserve">                                                                                                             2020, 02, 17</t>
  </si>
  <si>
    <t>XII Liceum Ogólnokształcące Im. Stanisława Wyspiańskiego w Łodzi, al. Anstadta 7</t>
  </si>
  <si>
    <t>Tabela 1.1.1 Zmiany stanu wartości początkowej  rzeczowych aktywów trwałych i wartości niematerialnych i prawnych</t>
  </si>
  <si>
    <t>Budynki, lokale i obiekty inżynierii lądowej 
i wodnej</t>
  </si>
  <si>
    <t>……………………………………………..</t>
  </si>
  <si>
    <t>……………………………………..</t>
  </si>
  <si>
    <t>…………………………………………………………………..</t>
  </si>
  <si>
    <t>Główny Księgowy</t>
  </si>
  <si>
    <t xml:space="preserve">Data </t>
  </si>
  <si>
    <t>Kierownik jednostki/komórki organizacyjnej</t>
  </si>
  <si>
    <t>Łódź, dn. 17.02.2020 r.</t>
  </si>
  <si>
    <t>Umorzenie budynków, lokali i obiektów inżynierii lądowej i wodnej</t>
  </si>
  <si>
    <t>w tym wartość umorzenia od środków trwałych i wnip  nieodpłatnie  przekazanych (dotyczy poz. 1.6 i 2.6 w zzwf)</t>
  </si>
  <si>
    <t>2020.02.17</t>
  </si>
  <si>
    <r>
      <t>Oświadczenie Kierownika jednostki/</t>
    </r>
    <r>
      <rPr>
        <b/>
        <strike/>
        <sz val="14"/>
        <rFont val="Times New Roman"/>
        <family val="1"/>
      </rPr>
      <t>komórki organizacyjnej</t>
    </r>
  </si>
  <si>
    <t>1) Sprawozdanie finansowe   za rok 2019</t>
  </si>
  <si>
    <r>
      <t>(kierownik jednostki/</t>
    </r>
    <r>
      <rPr>
        <strike/>
        <sz val="12"/>
        <rFont val="Times New Roman"/>
        <family val="1"/>
      </rPr>
      <t>jednostki obsługującej, komórki organizacyjnej</t>
    </r>
    <r>
      <rPr>
        <sz val="12"/>
        <rFont val="Times New Roman"/>
        <family val="1"/>
      </rPr>
      <t xml:space="preserve"> *)</t>
    </r>
  </si>
  <si>
    <t>…………………………..              ……  2020.02.17……..                          …..…………………………………………………………….</t>
  </si>
  <si>
    <t>…………………………            2020.02.17          ….......…………………………………</t>
  </si>
  <si>
    <r>
      <t>(kierownik jednostki/</t>
    </r>
    <r>
      <rPr>
        <strike/>
        <sz val="10"/>
        <rFont val="Arial CE"/>
        <family val="0"/>
      </rPr>
      <t>jednostki obsługującej,komórki organizacyjnej</t>
    </r>
    <r>
      <rPr>
        <sz val="10"/>
        <rFont val="Arial CE"/>
        <family val="0"/>
      </rPr>
      <t>)*</t>
    </r>
  </si>
  <si>
    <r>
      <t>(główny księgowy)                              (rok, miesiąc, dzień)         (kierownik jednostki/</t>
    </r>
    <r>
      <rPr>
        <strike/>
        <sz val="10"/>
        <rFont val="Arial"/>
        <family val="2"/>
      </rPr>
      <t xml:space="preserve">jednostki  obsługującej 
</t>
    </r>
    <r>
      <rPr>
        <sz val="10"/>
        <rFont val="Arial"/>
        <family val="2"/>
      </rPr>
      <t xml:space="preserve">                                                                                                      </t>
    </r>
    <r>
      <rPr>
        <strike/>
        <sz val="10"/>
        <rFont val="Arial"/>
        <family val="2"/>
      </rPr>
      <t>komórki organizacyjnej</t>
    </r>
    <r>
      <rPr>
        <sz val="10"/>
        <rFont val="Arial"/>
        <family val="2"/>
      </rPr>
      <t xml:space="preserve">) *
    </t>
    </r>
  </si>
  <si>
    <t>…………………                            2020.02.17                    ……………………………….</t>
  </si>
  <si>
    <r>
      <t>(główny księgowy)                              (rok, miesiąc, dzień)         (kierownik jednostki/</t>
    </r>
    <r>
      <rPr>
        <strike/>
        <sz val="10"/>
        <rFont val="Arial"/>
        <family val="2"/>
      </rPr>
      <t>jednostki  obsługującej</t>
    </r>
    <r>
      <rPr>
        <sz val="10"/>
        <rFont val="Arial"/>
        <family val="2"/>
      </rPr>
      <t xml:space="preserve"> 
                                                                                                      </t>
    </r>
    <r>
      <rPr>
        <strike/>
        <sz val="10"/>
        <rFont val="Arial"/>
        <family val="2"/>
      </rPr>
      <t>komórki organizacyjne</t>
    </r>
    <r>
      <rPr>
        <sz val="10"/>
        <rFont val="Arial"/>
        <family val="2"/>
      </rPr>
      <t xml:space="preserve">j) *
    </t>
    </r>
  </si>
  <si>
    <t xml:space="preserve"> ROK 2019</t>
  </si>
  <si>
    <r>
      <t>(główny księgowy)                      (rok, miesiąc, dzień)                        (kierownik jednostki/</t>
    </r>
    <r>
      <rPr>
        <strike/>
        <sz val="10"/>
        <rFont val="Times New Roman"/>
        <family val="1"/>
      </rPr>
      <t xml:space="preserve">jednostki obsługującej,
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</t>
    </r>
    <r>
      <rPr>
        <strike/>
        <sz val="10"/>
        <rFont val="Times New Roman"/>
        <family val="1"/>
      </rPr>
      <t>komórki organizacyjnej</t>
    </r>
    <r>
      <rPr>
        <sz val="10"/>
        <rFont val="Times New Roman"/>
        <family val="1"/>
      </rPr>
      <t>)</t>
    </r>
  </si>
  <si>
    <t>……………………….                         2020.02.17                                 ……………………………………………..</t>
  </si>
  <si>
    <r>
      <t xml:space="preserve">                                                                                                                             </t>
    </r>
    <r>
      <rPr>
        <strike/>
        <sz val="10"/>
        <rFont val="Times New Roman"/>
        <family val="1"/>
      </rPr>
      <t>komórki organizacyjnej</t>
    </r>
    <r>
      <rPr>
        <sz val="10"/>
        <rFont val="Times New Roman"/>
        <family val="1"/>
      </rPr>
      <t>)*</t>
    </r>
  </si>
  <si>
    <t xml:space="preserve"> ...………………….            2020.02.17                …………………………………..</t>
  </si>
  <si>
    <r>
      <t xml:space="preserve">      (główny księgowy)          (rok, miesiąc, dzień)         (kierownik jednostki/</t>
    </r>
    <r>
      <rPr>
        <strike/>
        <sz val="12"/>
        <rFont val="Times New Roman"/>
        <family val="1"/>
      </rPr>
      <t>jednostki</t>
    </r>
    <r>
      <rPr>
        <sz val="12"/>
        <rFont val="Times New Roman"/>
        <family val="1"/>
      </rPr>
      <t xml:space="preserve"> 
                                                                            </t>
    </r>
    <r>
      <rPr>
        <strike/>
        <sz val="12"/>
        <rFont val="Times New Roman"/>
        <family val="1"/>
      </rPr>
      <t>obsługującej, komórki organizacyjnej</t>
    </r>
    <r>
      <rPr>
        <sz val="12"/>
        <rFont val="Times New Roman"/>
        <family val="1"/>
      </rPr>
      <t>)*</t>
    </r>
  </si>
  <si>
    <r>
      <t>(kierownik jednostki/</t>
    </r>
    <r>
      <rPr>
        <strike/>
        <sz val="10"/>
        <rFont val="Times New Roman"/>
        <family val="1"/>
      </rPr>
      <t>jednostki obsługującej
komórki organizacyjnej</t>
    </r>
    <r>
      <rPr>
        <sz val="10"/>
        <rFont val="Times New Roman"/>
        <family val="1"/>
      </rPr>
      <t>)</t>
    </r>
  </si>
  <si>
    <r>
      <t xml:space="preserve">      </t>
    </r>
    <r>
      <rPr>
        <strike/>
        <sz val="10"/>
        <rFont val="Times New Roman"/>
        <family val="1"/>
      </rPr>
      <t xml:space="preserve"> komórki organizacyjnej</t>
    </r>
    <r>
      <rPr>
        <sz val="10"/>
        <rFont val="Times New Roman"/>
        <family val="1"/>
      </rPr>
      <t>) *</t>
    </r>
  </si>
  <si>
    <t>Wyciąg bankowy 
nr 69/2019</t>
  </si>
  <si>
    <t>31.12.2019 r.</t>
  </si>
  <si>
    <t>Środki finansowe pozostające 
na Wydzielonym rachunku (art. 223 ustawy o finansach publicznych)
na dzień 31.12.2019</t>
  </si>
  <si>
    <r>
      <t>(kierownik jednostki/</t>
    </r>
    <r>
      <rPr>
        <strike/>
        <sz val="12"/>
        <rFont val="Times New Roman"/>
        <family val="1"/>
      </rPr>
      <t>jednostki obsługującej</t>
    </r>
  </si>
  <si>
    <r>
      <rPr>
        <strike/>
        <sz val="12"/>
        <rFont val="Times New Roman"/>
        <family val="1"/>
      </rPr>
      <t>komórki organizacyjnej</t>
    </r>
    <r>
      <rPr>
        <sz val="12"/>
        <rFont val="Times New Roman"/>
        <family val="1"/>
      </rPr>
      <t>) *</t>
    </r>
  </si>
  <si>
    <r>
      <t>(kierownik jednostki/</t>
    </r>
    <r>
      <rPr>
        <strike/>
        <sz val="11"/>
        <rFont val="Times New Roman"/>
        <family val="1"/>
      </rPr>
      <t>jednostki obsługującej</t>
    </r>
  </si>
  <si>
    <r>
      <rPr>
        <strike/>
        <sz val="11"/>
        <rFont val="Times New Roman"/>
        <family val="1"/>
      </rPr>
      <t>komórki organizacyjnej</t>
    </r>
    <r>
      <rPr>
        <sz val="11"/>
        <rFont val="Times New Roman"/>
        <family val="1"/>
      </rPr>
      <t>) *</t>
    </r>
  </si>
  <si>
    <t>weryfikacja sald</t>
  </si>
  <si>
    <t>31-12-2019 r.</t>
  </si>
  <si>
    <t>NIE DOTYCZY</t>
  </si>
  <si>
    <t>NIE WYSTĘPUJĄ</t>
  </si>
  <si>
    <t>Rozliczenia międzyokresowe czynne</t>
  </si>
  <si>
    <t>Rozliczenia międzyokresowe bierne</t>
  </si>
  <si>
    <r>
      <rPr>
        <b/>
        <sz val="10"/>
        <rFont val="Times New Roman"/>
        <family val="1"/>
      </rPr>
      <t xml:space="preserve">Wydział Finansowy UMŁ: opłata za gosp. odpadami </t>
    </r>
    <r>
      <rPr>
        <sz val="10"/>
        <rFont val="Times New Roman"/>
        <family val="1"/>
      </rPr>
      <t xml:space="preserve">
(potwierdzono z Panem Michałem Breworem, tel. 42/272-65-16) 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</si>
</sst>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+#,##0.00;\-#,##0.00"/>
    <numFmt numFmtId="165" formatCode="[$-415]dddd\,\ yyyy\-mm\-dd"/>
    <numFmt numFmtId="166" formatCode="_-* #,##0.0\ _z_ł_-;\-* #,##0.0\ _z_ł_-;_-* &quot;-&quot;\ _z_ł_-;_-@_-"/>
    <numFmt numFmtId="167" formatCode="_-* #,##0.000\ _z_ł_-;\-* #,##0.000\ _z_ł_-;_-* &quot;-&quot;??\ _z_ł_-;_-@_-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.00;[Red]#,##0.00"/>
    <numFmt numFmtId="171" formatCode="_-* #,##0.00\ [$SGD]_-;\-* #,##0.00\ [$SGD]_-;_-* &quot;-&quot;??\ [$SGD]_-;_-@_-"/>
    <numFmt numFmtId="172" formatCode="0.0"/>
  </numFmts>
  <fonts count="10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Open Sans"/>
      <family val="0"/>
    </font>
    <font>
      <sz val="10"/>
      <color indexed="11"/>
      <name val="Arial"/>
      <family val="2"/>
    </font>
    <font>
      <sz val="9"/>
      <name val="Open Sans"/>
      <family val="0"/>
    </font>
    <font>
      <sz val="9.5"/>
      <name val="Open Sans"/>
      <family val="0"/>
    </font>
    <font>
      <b/>
      <sz val="14"/>
      <color indexed="8"/>
      <name val="Times New Roman"/>
      <family val="1"/>
    </font>
    <font>
      <b/>
      <sz val="14"/>
      <color indexed="53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0"/>
      <name val="Arial CE"/>
      <family val="0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sz val="9"/>
      <name val="Arial Narrow"/>
      <family val="2"/>
    </font>
    <font>
      <sz val="9"/>
      <name val="Arial Narrow"/>
      <family val="2"/>
    </font>
    <font>
      <b/>
      <sz val="9"/>
      <name val="Arial"/>
      <family val="2"/>
    </font>
    <font>
      <b/>
      <sz val="10"/>
      <name val="Arial CE"/>
      <family val="0"/>
    </font>
    <font>
      <b/>
      <i/>
      <sz val="12"/>
      <name val="Times New Roman"/>
      <family val="1"/>
    </font>
    <font>
      <b/>
      <i/>
      <sz val="14"/>
      <name val="Arial"/>
      <family val="2"/>
    </font>
    <font>
      <sz val="12"/>
      <name val="Arial"/>
      <family val="2"/>
    </font>
    <font>
      <sz val="12"/>
      <name val="Arial CE"/>
      <family val="2"/>
    </font>
    <font>
      <sz val="10"/>
      <name val="Tuiga"/>
      <family val="0"/>
    </font>
    <font>
      <sz val="10"/>
      <name val="Times New Roman CE"/>
      <family val="0"/>
    </font>
    <font>
      <i/>
      <sz val="12"/>
      <name val="Book Antiqua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9"/>
      <color indexed="10"/>
      <name val="Tahoma"/>
      <family val="2"/>
    </font>
    <font>
      <b/>
      <strike/>
      <sz val="11"/>
      <name val="Times New Roman"/>
      <family val="1"/>
    </font>
    <font>
      <strike/>
      <sz val="11"/>
      <name val="Times New Roman"/>
      <family val="1"/>
    </font>
    <font>
      <b/>
      <strike/>
      <sz val="12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strike/>
      <sz val="14"/>
      <name val="Times New Roman"/>
      <family val="1"/>
    </font>
    <font>
      <strike/>
      <sz val="10"/>
      <name val="Arial CE"/>
      <family val="0"/>
    </font>
    <font>
      <strike/>
      <sz val="10"/>
      <name val="Arial"/>
      <family val="2"/>
    </font>
    <font>
      <strike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5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1"/>
      <color indexed="8"/>
      <name val="Book Antiqua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Book Antiqua"/>
      <family val="1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rgb="FF000000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Book Antiqua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Book Antiqua"/>
      <family val="1"/>
    </font>
    <font>
      <sz val="14"/>
      <color theme="1"/>
      <name val="Calibri"/>
      <family val="2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 style="thin"/>
      <right style="medium"/>
      <top style="medium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double"/>
    </border>
    <border>
      <left style="thin"/>
      <right style="medium"/>
      <top/>
      <bottom style="double"/>
    </border>
    <border>
      <left style="thin"/>
      <right style="thin"/>
      <top style="medium"/>
      <bottom/>
    </border>
    <border>
      <left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medium"/>
    </border>
    <border>
      <left/>
      <right style="thin"/>
      <top style="thin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/>
      <top style="thin"/>
      <bottom style="double"/>
    </border>
    <border>
      <left/>
      <right>
        <color indexed="63"/>
      </right>
      <top style="thin"/>
      <bottom style="double"/>
    </border>
    <border>
      <left/>
      <right/>
      <top style="thin"/>
      <bottom style="thin"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7" borderId="2" applyNumberFormat="0" applyAlignment="0" applyProtection="0"/>
    <xf numFmtId="0" fontId="7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3" applyNumberFormat="0" applyFill="0" applyAlignment="0" applyProtection="0"/>
    <xf numFmtId="0" fontId="82" fillId="29" borderId="4" applyNumberFormat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5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87" fillId="27" borderId="1" applyNumberFormat="0" applyAlignment="0" applyProtection="0"/>
    <xf numFmtId="0" fontId="8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9" fillId="0" borderId="8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ill="0" applyBorder="0" applyAlignment="0" applyProtection="0"/>
    <xf numFmtId="0" fontId="93" fillId="32" borderId="0" applyNumberFormat="0" applyBorder="0" applyAlignment="0" applyProtection="0"/>
  </cellStyleXfs>
  <cellXfs count="713">
    <xf numFmtId="0" fontId="0" fillId="0" borderId="0" xfId="0" applyFont="1" applyAlignment="1">
      <alignment/>
    </xf>
    <xf numFmtId="0" fontId="94" fillId="0" borderId="0" xfId="0" applyFont="1" applyAlignment="1">
      <alignment horizontal="justify" vertical="center"/>
    </xf>
    <xf numFmtId="0" fontId="95" fillId="0" borderId="0" xfId="0" applyFont="1" applyAlignment="1">
      <alignment vertical="center" wrapText="1"/>
    </xf>
    <xf numFmtId="0" fontId="3" fillId="0" borderId="0" xfId="57" applyFont="1" applyAlignment="1">
      <alignment horizontal="left"/>
      <protection/>
    </xf>
    <xf numFmtId="0" fontId="2" fillId="0" borderId="0" xfId="57">
      <alignment/>
      <protection/>
    </xf>
    <xf numFmtId="0" fontId="4" fillId="0" borderId="0" xfId="57" applyFont="1">
      <alignment/>
      <protection/>
    </xf>
    <xf numFmtId="0" fontId="5" fillId="0" borderId="0" xfId="57" applyFont="1">
      <alignment/>
      <protection/>
    </xf>
    <xf numFmtId="0" fontId="6" fillId="0" borderId="0" xfId="57" applyFont="1" applyAlignment="1">
      <alignment horizontal="center" wrapText="1"/>
      <protection/>
    </xf>
    <xf numFmtId="0" fontId="7" fillId="0" borderId="0" xfId="57" applyFont="1" applyAlignment="1">
      <alignment horizontal="center" wrapText="1"/>
      <protection/>
    </xf>
    <xf numFmtId="0" fontId="11" fillId="0" borderId="0" xfId="52" applyFont="1" applyAlignment="1">
      <alignment horizontal="left"/>
      <protection/>
    </xf>
    <xf numFmtId="0" fontId="12" fillId="0" borderId="0" xfId="52" applyFont="1">
      <alignment/>
      <protection/>
    </xf>
    <xf numFmtId="0" fontId="13" fillId="0" borderId="0" xfId="52" applyFont="1">
      <alignment/>
      <protection/>
    </xf>
    <xf numFmtId="0" fontId="2" fillId="0" borderId="0" xfId="52">
      <alignment/>
      <protection/>
    </xf>
    <xf numFmtId="0" fontId="12" fillId="0" borderId="0" xfId="52" applyFont="1" applyAlignment="1">
      <alignment horizontal="left"/>
      <protection/>
    </xf>
    <xf numFmtId="0" fontId="13" fillId="0" borderId="0" xfId="52" applyFont="1" applyAlignment="1">
      <alignment horizontal="left"/>
      <protection/>
    </xf>
    <xf numFmtId="0" fontId="2" fillId="0" borderId="0" xfId="52" applyAlignment="1">
      <alignment horizontal="left"/>
      <protection/>
    </xf>
    <xf numFmtId="44" fontId="2" fillId="0" borderId="0" xfId="70" applyAlignment="1">
      <alignment/>
    </xf>
    <xf numFmtId="0" fontId="16" fillId="0" borderId="0" xfId="59">
      <alignment/>
      <protection/>
    </xf>
    <xf numFmtId="0" fontId="17" fillId="0" borderId="0" xfId="52" applyFont="1" applyAlignment="1">
      <alignment horizontal="left"/>
      <protection/>
    </xf>
    <xf numFmtId="0" fontId="11" fillId="0" borderId="0" xfId="59" applyFont="1" applyBorder="1" applyAlignment="1">
      <alignment horizontal="left"/>
      <protection/>
    </xf>
    <xf numFmtId="0" fontId="12" fillId="0" borderId="0" xfId="59" applyFont="1" applyFill="1" applyBorder="1" applyAlignment="1" applyProtection="1">
      <alignment horizontal="center" vertical="center" wrapText="1"/>
      <protection/>
    </xf>
    <xf numFmtId="0" fontId="11" fillId="0" borderId="0" xfId="59" applyFont="1" applyFill="1" applyBorder="1" applyAlignment="1" applyProtection="1">
      <alignment horizontal="center" vertical="center" wrapText="1"/>
      <protection/>
    </xf>
    <xf numFmtId="0" fontId="11" fillId="0" borderId="0" xfId="59" applyFont="1" applyBorder="1" applyAlignment="1">
      <alignment horizontal="center" vertical="top" wrapText="1"/>
      <protection/>
    </xf>
    <xf numFmtId="0" fontId="18" fillId="0" borderId="0" xfId="59" applyFont="1" applyBorder="1" applyAlignment="1">
      <alignment horizontal="center" vertical="top" wrapText="1"/>
      <protection/>
    </xf>
    <xf numFmtId="0" fontId="19" fillId="0" borderId="0" xfId="59" applyFont="1" applyBorder="1" applyAlignment="1">
      <alignment horizontal="left" vertical="top" wrapText="1"/>
      <protection/>
    </xf>
    <xf numFmtId="0" fontId="19" fillId="0" borderId="0" xfId="59" applyFont="1" applyBorder="1" applyAlignment="1">
      <alignment vertical="top"/>
      <protection/>
    </xf>
    <xf numFmtId="0" fontId="11" fillId="0" borderId="0" xfId="59" applyFont="1" applyBorder="1" applyAlignment="1">
      <alignment horizontal="left" vertical="top" wrapText="1"/>
      <protection/>
    </xf>
    <xf numFmtId="0" fontId="13" fillId="0" borderId="0" xfId="59" applyFont="1" applyBorder="1" applyAlignment="1">
      <alignment vertical="center"/>
      <protection/>
    </xf>
    <xf numFmtId="0" fontId="19" fillId="0" borderId="0" xfId="59" applyFont="1" applyBorder="1" applyAlignment="1">
      <alignment vertical="top" wrapText="1"/>
      <protection/>
    </xf>
    <xf numFmtId="0" fontId="20" fillId="0" borderId="0" xfId="59" applyNumberFormat="1" applyFont="1" applyFill="1" applyBorder="1" applyAlignment="1" applyProtection="1">
      <alignment wrapText="1"/>
      <protection locked="0"/>
    </xf>
    <xf numFmtId="0" fontId="13" fillId="0" borderId="0" xfId="59" applyFont="1" applyFill="1" applyBorder="1" applyAlignment="1" applyProtection="1">
      <alignment vertical="top"/>
      <protection/>
    </xf>
    <xf numFmtId="0" fontId="13" fillId="0" borderId="0" xfId="59" applyFont="1" applyBorder="1" applyAlignment="1">
      <alignment vertical="top"/>
      <protection/>
    </xf>
    <xf numFmtId="0" fontId="20" fillId="0" borderId="0" xfId="59" applyNumberFormat="1" applyFont="1" applyBorder="1" applyAlignment="1" applyProtection="1">
      <alignment wrapText="1"/>
      <protection locked="0"/>
    </xf>
    <xf numFmtId="49" fontId="20" fillId="0" borderId="0" xfId="59" applyNumberFormat="1" applyFont="1" applyBorder="1" applyAlignment="1" applyProtection="1">
      <alignment vertical="center"/>
      <protection locked="0"/>
    </xf>
    <xf numFmtId="0" fontId="13" fillId="0" borderId="10" xfId="59" applyFont="1" applyFill="1" applyBorder="1" applyAlignment="1">
      <alignment vertical="center"/>
      <protection/>
    </xf>
    <xf numFmtId="4" fontId="22" fillId="0" borderId="0" xfId="59" applyNumberFormat="1" applyFont="1" applyFill="1" applyBorder="1" applyAlignment="1" applyProtection="1">
      <alignment horizontal="right" vertical="center" shrinkToFit="1"/>
      <protection locked="0"/>
    </xf>
    <xf numFmtId="0" fontId="13" fillId="0" borderId="10" xfId="59" applyFont="1" applyBorder="1">
      <alignment/>
      <protection/>
    </xf>
    <xf numFmtId="4" fontId="23" fillId="0" borderId="0" xfId="59" applyNumberFormat="1" applyFont="1" applyFill="1" applyBorder="1" applyAlignment="1" applyProtection="1">
      <alignment horizontal="right" vertical="center" shrinkToFit="1"/>
      <protection locked="0"/>
    </xf>
    <xf numFmtId="4" fontId="22" fillId="0" borderId="0" xfId="59" applyNumberFormat="1" applyFont="1" applyFill="1" applyBorder="1" applyAlignment="1" applyProtection="1">
      <alignment horizontal="right" vertical="center" shrinkToFit="1"/>
      <protection/>
    </xf>
    <xf numFmtId="4" fontId="22" fillId="0" borderId="10" xfId="59" applyNumberFormat="1" applyFont="1" applyBorder="1" applyAlignment="1" applyProtection="1">
      <alignment horizontal="center" vertical="center" shrinkToFit="1"/>
      <protection locked="0"/>
    </xf>
    <xf numFmtId="4" fontId="23" fillId="0" borderId="0" xfId="59" applyNumberFormat="1" applyFont="1" applyBorder="1" applyAlignment="1" applyProtection="1">
      <alignment horizontal="center" vertical="center" shrinkToFit="1"/>
      <protection locked="0"/>
    </xf>
    <xf numFmtId="0" fontId="22" fillId="0" borderId="0" xfId="59" applyFont="1" applyFill="1" applyBorder="1" applyAlignment="1">
      <alignment vertical="center"/>
      <protection/>
    </xf>
    <xf numFmtId="49" fontId="23" fillId="0" borderId="0" xfId="59" applyNumberFormat="1" applyFont="1" applyBorder="1" applyAlignment="1" applyProtection="1">
      <alignment horizontal="left" vertical="center"/>
      <protection/>
    </xf>
    <xf numFmtId="4" fontId="23" fillId="0" borderId="0" xfId="59" applyNumberFormat="1" applyFont="1" applyBorder="1" applyAlignment="1" applyProtection="1">
      <alignment horizontal="right" vertical="center" shrinkToFit="1"/>
      <protection locked="0"/>
    </xf>
    <xf numFmtId="49" fontId="23" fillId="0" borderId="0" xfId="59" applyNumberFormat="1" applyFont="1" applyFill="1" applyBorder="1" applyAlignment="1" applyProtection="1">
      <alignment horizontal="left" vertical="center"/>
      <protection/>
    </xf>
    <xf numFmtId="0" fontId="13" fillId="0" borderId="10" xfId="59" applyFont="1" applyBorder="1" applyAlignment="1">
      <alignment vertical="center"/>
      <protection/>
    </xf>
    <xf numFmtId="0" fontId="23" fillId="0" borderId="0" xfId="59" applyFont="1" applyFill="1" applyAlignment="1">
      <alignment vertical="center"/>
      <protection/>
    </xf>
    <xf numFmtId="0" fontId="23" fillId="0" borderId="0" xfId="59" applyFont="1" applyFill="1" applyBorder="1" applyAlignment="1">
      <alignment vertical="top"/>
      <protection/>
    </xf>
    <xf numFmtId="4" fontId="22" fillId="0" borderId="0" xfId="59" applyNumberFormat="1" applyFont="1" applyFill="1" applyBorder="1" applyAlignment="1" applyProtection="1">
      <alignment vertical="center"/>
      <protection/>
    </xf>
    <xf numFmtId="0" fontId="23" fillId="0" borderId="0" xfId="59" applyFont="1" applyFill="1" applyBorder="1" applyAlignment="1">
      <alignment/>
      <protection/>
    </xf>
    <xf numFmtId="4" fontId="23" fillId="0" borderId="0" xfId="59" applyNumberFormat="1" applyFont="1" applyFill="1" applyBorder="1" applyAlignment="1" applyProtection="1">
      <alignment vertical="center"/>
      <protection locked="0"/>
    </xf>
    <xf numFmtId="4" fontId="20" fillId="0" borderId="0" xfId="59" applyNumberFormat="1" applyFont="1" applyFill="1" applyBorder="1" applyAlignment="1" applyProtection="1">
      <alignment vertical="center"/>
      <protection locked="0"/>
    </xf>
    <xf numFmtId="4" fontId="23" fillId="0" borderId="0" xfId="59" applyNumberFormat="1" applyFont="1" applyBorder="1" applyAlignment="1" applyProtection="1">
      <alignment vertical="center"/>
      <protection locked="0"/>
    </xf>
    <xf numFmtId="4" fontId="22" fillId="0" borderId="0" xfId="59" applyNumberFormat="1" applyFont="1" applyFill="1" applyBorder="1" applyAlignment="1" applyProtection="1">
      <alignment vertical="center"/>
      <protection locked="0"/>
    </xf>
    <xf numFmtId="4" fontId="24" fillId="0" borderId="0" xfId="59" applyNumberFormat="1" applyFont="1" applyFill="1" applyBorder="1" applyAlignment="1" applyProtection="1">
      <alignment vertical="center"/>
      <protection locked="0"/>
    </xf>
    <xf numFmtId="4" fontId="24" fillId="0" borderId="0" xfId="59" applyNumberFormat="1" applyFont="1" applyBorder="1" applyAlignment="1" applyProtection="1">
      <alignment vertical="center"/>
      <protection locked="0"/>
    </xf>
    <xf numFmtId="0" fontId="23" fillId="0" borderId="0" xfId="59" applyFont="1" applyBorder="1" applyAlignment="1">
      <alignment vertical="center"/>
      <protection/>
    </xf>
    <xf numFmtId="4" fontId="22" fillId="0" borderId="0" xfId="59" applyNumberFormat="1" applyFont="1" applyBorder="1" applyAlignment="1" applyProtection="1">
      <alignment vertical="center"/>
      <protection hidden="1"/>
    </xf>
    <xf numFmtId="4" fontId="24" fillId="0" borderId="0" xfId="59" applyNumberFormat="1" applyFont="1" applyBorder="1" applyAlignment="1" applyProtection="1">
      <alignment vertical="center"/>
      <protection hidden="1"/>
    </xf>
    <xf numFmtId="49" fontId="23" fillId="0" borderId="0" xfId="59" applyNumberFormat="1" applyFont="1" applyBorder="1" applyAlignment="1" applyProtection="1">
      <alignment vertical="center" wrapText="1"/>
      <protection locked="0"/>
    </xf>
    <xf numFmtId="0" fontId="13" fillId="0" borderId="10" xfId="59" applyFont="1" applyFill="1" applyBorder="1" applyAlignment="1">
      <alignment horizontal="left" vertical="center"/>
      <protection/>
    </xf>
    <xf numFmtId="4" fontId="22" fillId="0" borderId="11" xfId="59" applyNumberFormat="1" applyFont="1" applyFill="1" applyBorder="1" applyAlignment="1" applyProtection="1">
      <alignment horizontal="right" vertical="center" shrinkToFit="1"/>
      <protection locked="0"/>
    </xf>
    <xf numFmtId="4" fontId="22" fillId="0" borderId="11" xfId="59" applyNumberFormat="1" applyFont="1" applyBorder="1" applyAlignment="1" applyProtection="1">
      <alignment horizontal="right" vertical="center" shrinkToFit="1"/>
      <protection locked="0"/>
    </xf>
    <xf numFmtId="0" fontId="13" fillId="0" borderId="10" xfId="59" applyFont="1" applyFill="1" applyBorder="1" applyAlignment="1">
      <alignment horizontal="left" vertical="top"/>
      <protection/>
    </xf>
    <xf numFmtId="4" fontId="23" fillId="0" borderId="11" xfId="59" applyNumberFormat="1" applyFont="1" applyBorder="1" applyAlignment="1" applyProtection="1">
      <alignment horizontal="right" vertical="center" shrinkToFit="1"/>
      <protection locked="0"/>
    </xf>
    <xf numFmtId="4" fontId="23" fillId="0" borderId="11" xfId="59" applyNumberFormat="1" applyFont="1" applyFill="1" applyBorder="1" applyAlignment="1" applyProtection="1">
      <alignment horizontal="right" vertical="center" shrinkToFit="1"/>
      <protection locked="0"/>
    </xf>
    <xf numFmtId="49" fontId="13" fillId="0" borderId="10" xfId="59" applyNumberFormat="1" applyFont="1" applyFill="1" applyBorder="1" applyAlignment="1" applyProtection="1">
      <alignment horizontal="left" vertical="center"/>
      <protection/>
    </xf>
    <xf numFmtId="0" fontId="13" fillId="0" borderId="10" xfId="59" applyFont="1" applyFill="1" applyBorder="1" applyAlignment="1">
      <alignment horizontal="left"/>
      <protection/>
    </xf>
    <xf numFmtId="4" fontId="23" fillId="0" borderId="12" xfId="59" applyNumberFormat="1" applyFont="1" applyBorder="1" applyAlignment="1" applyProtection="1">
      <alignment horizontal="center" vertical="center" shrinkToFit="1"/>
      <protection locked="0"/>
    </xf>
    <xf numFmtId="0" fontId="12" fillId="0" borderId="0" xfId="59" applyFont="1">
      <alignment/>
      <protection/>
    </xf>
    <xf numFmtId="0" fontId="13" fillId="0" borderId="10" xfId="59" applyFont="1" applyFill="1" applyBorder="1" applyAlignment="1">
      <alignment horizontal="left" vertical="center" wrapText="1"/>
      <protection/>
    </xf>
    <xf numFmtId="0" fontId="21" fillId="0" borderId="0" xfId="59" applyFont="1">
      <alignment/>
      <protection/>
    </xf>
    <xf numFmtId="0" fontId="19" fillId="0" borderId="0" xfId="59" applyFont="1" applyBorder="1" applyAlignment="1">
      <alignment horizontal="center" vertical="top" wrapText="1"/>
      <protection/>
    </xf>
    <xf numFmtId="0" fontId="25" fillId="0" borderId="0" xfId="59" applyFont="1" applyAlignment="1">
      <alignment vertical="center"/>
      <protection/>
    </xf>
    <xf numFmtId="0" fontId="11" fillId="0" borderId="0" xfId="52" applyFont="1" applyAlignment="1">
      <alignment horizontal="center" vertical="center"/>
      <protection/>
    </xf>
    <xf numFmtId="0" fontId="14" fillId="0" borderId="0" xfId="52" applyFont="1" applyAlignment="1">
      <alignment horizontal="center"/>
      <protection/>
    </xf>
    <xf numFmtId="0" fontId="11" fillId="0" borderId="0" xfId="52" applyFont="1" applyAlignment="1">
      <alignment horizontal="center"/>
      <protection/>
    </xf>
    <xf numFmtId="0" fontId="11" fillId="0" borderId="0" xfId="52" applyFont="1" applyBorder="1" applyAlignment="1">
      <alignment horizontal="center"/>
      <protection/>
    </xf>
    <xf numFmtId="0" fontId="2" fillId="0" borderId="0" xfId="52" applyAlignment="1">
      <alignment/>
      <protection/>
    </xf>
    <xf numFmtId="0" fontId="11" fillId="0" borderId="13" xfId="52" applyFont="1" applyFill="1" applyBorder="1">
      <alignment/>
      <protection/>
    </xf>
    <xf numFmtId="0" fontId="11" fillId="0" borderId="13" xfId="52" applyFont="1" applyFill="1" applyBorder="1" applyAlignment="1">
      <alignment horizontal="center"/>
      <protection/>
    </xf>
    <xf numFmtId="0" fontId="12" fillId="0" borderId="13" xfId="52" applyFont="1" applyFill="1" applyBorder="1">
      <alignment/>
      <protection/>
    </xf>
    <xf numFmtId="0" fontId="12" fillId="0" borderId="13" xfId="52" applyFont="1" applyFill="1" applyBorder="1" applyAlignment="1">
      <alignment horizontal="center"/>
      <protection/>
    </xf>
    <xf numFmtId="0" fontId="12" fillId="0" borderId="13" xfId="52" applyFont="1" applyFill="1" applyBorder="1" applyAlignment="1">
      <alignment wrapText="1"/>
      <protection/>
    </xf>
    <xf numFmtId="0" fontId="12" fillId="0" borderId="13" xfId="52" applyFont="1" applyFill="1" applyBorder="1" applyAlignment="1" applyProtection="1">
      <alignment horizontal="left"/>
      <protection/>
    </xf>
    <xf numFmtId="0" fontId="11" fillId="0" borderId="13" xfId="52" applyFont="1" applyFill="1" applyBorder="1" applyAlignment="1">
      <alignment wrapText="1"/>
      <protection/>
    </xf>
    <xf numFmtId="0" fontId="12" fillId="0" borderId="13" xfId="52" applyFont="1" applyFill="1" applyBorder="1" applyAlignment="1" applyProtection="1">
      <alignment horizontal="center"/>
      <protection/>
    </xf>
    <xf numFmtId="0" fontId="12" fillId="0" borderId="13" xfId="52" applyFont="1" applyFill="1" applyBorder="1" applyProtection="1">
      <alignment/>
      <protection/>
    </xf>
    <xf numFmtId="0" fontId="12" fillId="0" borderId="13" xfId="52" applyFont="1" applyFill="1" applyBorder="1" applyAlignment="1" applyProtection="1">
      <alignment wrapText="1"/>
      <protection/>
    </xf>
    <xf numFmtId="0" fontId="12" fillId="0" borderId="0" xfId="52" applyFont="1" applyFill="1">
      <alignment/>
      <protection/>
    </xf>
    <xf numFmtId="0" fontId="2" fillId="0" borderId="0" xfId="52" applyFont="1">
      <alignment/>
      <protection/>
    </xf>
    <xf numFmtId="0" fontId="11" fillId="0" borderId="0" xfId="52" applyFont="1">
      <alignment/>
      <protection/>
    </xf>
    <xf numFmtId="0" fontId="11" fillId="0" borderId="0" xfId="52" applyFont="1" applyAlignment="1">
      <alignment/>
      <protection/>
    </xf>
    <xf numFmtId="0" fontId="11" fillId="0" borderId="13" xfId="52" applyFont="1" applyFill="1" applyBorder="1" applyAlignment="1" applyProtection="1">
      <alignment horizontal="center"/>
      <protection/>
    </xf>
    <xf numFmtId="0" fontId="11" fillId="0" borderId="13" xfId="52" applyFont="1" applyFill="1" applyBorder="1" applyProtection="1">
      <alignment/>
      <protection/>
    </xf>
    <xf numFmtId="0" fontId="10" fillId="0" borderId="0" xfId="52" applyFont="1" applyFill="1">
      <alignment/>
      <protection/>
    </xf>
    <xf numFmtId="0" fontId="2" fillId="0" borderId="0" xfId="52" applyFill="1">
      <alignment/>
      <protection/>
    </xf>
    <xf numFmtId="0" fontId="26" fillId="0" borderId="0" xfId="52" applyFont="1" applyAlignment="1">
      <alignment horizontal="center"/>
      <protection/>
    </xf>
    <xf numFmtId="0" fontId="27" fillId="0" borderId="0" xfId="52" applyFont="1" applyAlignment="1">
      <alignment horizontal="center"/>
      <protection/>
    </xf>
    <xf numFmtId="0" fontId="11" fillId="0" borderId="0" xfId="52" applyFont="1" applyBorder="1" applyAlignment="1">
      <alignment horizontal="left"/>
      <protection/>
    </xf>
    <xf numFmtId="0" fontId="12" fillId="0" borderId="0" xfId="52" applyFont="1" applyAlignment="1">
      <alignment/>
      <protection/>
    </xf>
    <xf numFmtId="0" fontId="28" fillId="0" borderId="0" xfId="52" applyFont="1">
      <alignment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3" xfId="52" applyFont="1" applyFill="1" applyBorder="1">
      <alignment/>
      <protection/>
    </xf>
    <xf numFmtId="0" fontId="13" fillId="0" borderId="13" xfId="52" applyFont="1" applyFill="1" applyBorder="1" applyAlignment="1">
      <alignment horizontal="center"/>
      <protection/>
    </xf>
    <xf numFmtId="0" fontId="13" fillId="0" borderId="13" xfId="52" applyFont="1" applyFill="1" applyBorder="1" applyAlignment="1">
      <alignment/>
      <protection/>
    </xf>
    <xf numFmtId="0" fontId="16" fillId="0" borderId="0" xfId="52" applyFont="1">
      <alignment/>
      <protection/>
    </xf>
    <xf numFmtId="0" fontId="29" fillId="0" borderId="0" xfId="52" applyFont="1">
      <alignment/>
      <protection/>
    </xf>
    <xf numFmtId="0" fontId="13" fillId="0" borderId="0" xfId="52" applyFont="1" applyFill="1" applyBorder="1">
      <alignment/>
      <protection/>
    </xf>
    <xf numFmtId="0" fontId="13" fillId="0" borderId="0" xfId="52" applyFont="1" applyFill="1" applyBorder="1" applyAlignment="1">
      <alignment wrapText="1"/>
      <protection/>
    </xf>
    <xf numFmtId="4" fontId="13" fillId="0" borderId="0" xfId="52" applyNumberFormat="1" applyFont="1" applyFill="1" applyBorder="1">
      <alignment/>
      <protection/>
    </xf>
    <xf numFmtId="0" fontId="13" fillId="0" borderId="0" xfId="52" applyFont="1" applyFill="1">
      <alignment/>
      <protection/>
    </xf>
    <xf numFmtId="0" fontId="2" fillId="0" borderId="0" xfId="52" applyFill="1" applyBorder="1">
      <alignment/>
      <protection/>
    </xf>
    <xf numFmtId="0" fontId="2" fillId="0" borderId="0" xfId="52" applyAlignment="1">
      <alignment vertical="center"/>
      <protection/>
    </xf>
    <xf numFmtId="0" fontId="2" fillId="0" borderId="0" xfId="52" applyBorder="1">
      <alignment/>
      <protection/>
    </xf>
    <xf numFmtId="0" fontId="12" fillId="0" borderId="14" xfId="52" applyFont="1" applyFill="1" applyBorder="1">
      <alignment/>
      <protection/>
    </xf>
    <xf numFmtId="0" fontId="12" fillId="0" borderId="0" xfId="52" applyFont="1" applyFill="1" applyBorder="1" applyAlignment="1">
      <alignment wrapText="1"/>
      <protection/>
    </xf>
    <xf numFmtId="4" fontId="12" fillId="0" borderId="0" xfId="52" applyNumberFormat="1" applyFont="1" applyFill="1" applyBorder="1">
      <alignment/>
      <protection/>
    </xf>
    <xf numFmtId="0" fontId="28" fillId="0" borderId="0" xfId="52" applyFont="1" applyAlignment="1">
      <alignment horizontal="left"/>
      <protection/>
    </xf>
    <xf numFmtId="0" fontId="2" fillId="0" borderId="0" xfId="52" applyFont="1" applyAlignment="1">
      <alignment/>
      <protection/>
    </xf>
    <xf numFmtId="0" fontId="2" fillId="0" borderId="0" xfId="52" applyAlignment="1">
      <alignment horizontal="center" wrapText="1"/>
      <protection/>
    </xf>
    <xf numFmtId="0" fontId="21" fillId="0" borderId="13" xfId="52" applyFont="1" applyBorder="1" applyAlignment="1">
      <alignment horizontal="center" vertical="center"/>
      <protection/>
    </xf>
    <xf numFmtId="0" fontId="21" fillId="0" borderId="13" xfId="52" applyFont="1" applyBorder="1" applyAlignment="1">
      <alignment horizontal="center" vertical="center" wrapText="1"/>
      <protection/>
    </xf>
    <xf numFmtId="0" fontId="2" fillId="0" borderId="0" xfId="52" applyAlignment="1">
      <alignment wrapText="1"/>
      <protection/>
    </xf>
    <xf numFmtId="0" fontId="21" fillId="0" borderId="0" xfId="52" applyFont="1">
      <alignment/>
      <protection/>
    </xf>
    <xf numFmtId="0" fontId="2" fillId="0" borderId="13" xfId="52" applyBorder="1">
      <alignment/>
      <protection/>
    </xf>
    <xf numFmtId="0" fontId="2" fillId="0" borderId="15" xfId="52" applyBorder="1">
      <alignment/>
      <protection/>
    </xf>
    <xf numFmtId="0" fontId="2" fillId="0" borderId="16" xfId="52" applyBorder="1">
      <alignment/>
      <protection/>
    </xf>
    <xf numFmtId="0" fontId="30" fillId="0" borderId="0" xfId="52" applyFont="1">
      <alignment/>
      <protection/>
    </xf>
    <xf numFmtId="0" fontId="21" fillId="0" borderId="10" xfId="52" applyFont="1" applyFill="1" applyBorder="1" applyAlignment="1">
      <alignment horizontal="center" vertical="center"/>
      <protection/>
    </xf>
    <xf numFmtId="0" fontId="21" fillId="0" borderId="10" xfId="52" applyFont="1" applyFill="1" applyBorder="1" applyAlignment="1">
      <alignment horizontal="center" vertical="center" wrapText="1"/>
      <protection/>
    </xf>
    <xf numFmtId="0" fontId="12" fillId="0" borderId="10" xfId="52" applyFont="1" applyFill="1" applyBorder="1">
      <alignment/>
      <protection/>
    </xf>
    <xf numFmtId="0" fontId="21" fillId="0" borderId="0" xfId="52" applyFont="1" applyFill="1">
      <alignment/>
      <protection/>
    </xf>
    <xf numFmtId="0" fontId="11" fillId="0" borderId="0" xfId="52" applyFont="1" applyFill="1">
      <alignment/>
      <protection/>
    </xf>
    <xf numFmtId="0" fontId="94" fillId="0" borderId="10" xfId="0" applyFont="1" applyBorder="1" applyAlignment="1">
      <alignment horizontal="justify" vertical="center" wrapText="1"/>
    </xf>
    <xf numFmtId="0" fontId="94" fillId="0" borderId="17" xfId="0" applyFont="1" applyBorder="1" applyAlignment="1">
      <alignment horizontal="justify" vertical="center" wrapText="1"/>
    </xf>
    <xf numFmtId="0" fontId="96" fillId="0" borderId="0" xfId="0" applyFont="1" applyAlignment="1">
      <alignment/>
    </xf>
    <xf numFmtId="0" fontId="23" fillId="0" borderId="0" xfId="59" applyFont="1" applyFill="1" applyBorder="1" applyAlignment="1">
      <alignment horizontal="left" vertical="center"/>
      <protection/>
    </xf>
    <xf numFmtId="0" fontId="13" fillId="0" borderId="10" xfId="59" applyFont="1" applyFill="1" applyBorder="1" applyAlignment="1">
      <alignment vertical="center" wrapText="1"/>
      <protection/>
    </xf>
    <xf numFmtId="0" fontId="94" fillId="0" borderId="18" xfId="0" applyFont="1" applyBorder="1" applyAlignment="1">
      <alignment horizontal="center" vertical="center" wrapText="1"/>
    </xf>
    <xf numFmtId="0" fontId="94" fillId="0" borderId="19" xfId="0" applyFont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94" fillId="0" borderId="20" xfId="0" applyFont="1" applyBorder="1" applyAlignment="1">
      <alignment horizontal="justify" vertical="center" wrapText="1"/>
    </xf>
    <xf numFmtId="0" fontId="94" fillId="0" borderId="10" xfId="0" applyFont="1" applyBorder="1" applyAlignment="1">
      <alignment horizontal="justify" vertical="center" wrapText="1"/>
    </xf>
    <xf numFmtId="0" fontId="18" fillId="0" borderId="21" xfId="57" applyFont="1" applyBorder="1" applyAlignment="1">
      <alignment vertical="top"/>
      <protection/>
    </xf>
    <xf numFmtId="0" fontId="18" fillId="0" borderId="22" xfId="57" applyFont="1" applyBorder="1" applyAlignment="1">
      <alignment vertical="top"/>
      <protection/>
    </xf>
    <xf numFmtId="0" fontId="19" fillId="0" borderId="23" xfId="57" applyFont="1" applyBorder="1" applyAlignment="1">
      <alignment vertical="top"/>
      <protection/>
    </xf>
    <xf numFmtId="0" fontId="18" fillId="0" borderId="24" xfId="57" applyFont="1" applyBorder="1" applyAlignment="1">
      <alignment vertical="top"/>
      <protection/>
    </xf>
    <xf numFmtId="0" fontId="19" fillId="0" borderId="24" xfId="57" applyFont="1" applyBorder="1" applyAlignment="1">
      <alignment vertical="top"/>
      <protection/>
    </xf>
    <xf numFmtId="0" fontId="19" fillId="0" borderId="24" xfId="57" applyFont="1" applyBorder="1" applyAlignment="1">
      <alignment vertical="top" wrapText="1"/>
      <protection/>
    </xf>
    <xf numFmtId="0" fontId="18" fillId="0" borderId="23" xfId="57" applyFont="1" applyBorder="1" applyAlignment="1">
      <alignment vertical="top"/>
      <protection/>
    </xf>
    <xf numFmtId="0" fontId="19" fillId="0" borderId="23" xfId="57" applyFont="1" applyBorder="1" applyAlignment="1">
      <alignment vertical="top" wrapText="1"/>
      <protection/>
    </xf>
    <xf numFmtId="0" fontId="19" fillId="0" borderId="23" xfId="57" applyFont="1" applyBorder="1" applyAlignment="1">
      <alignment horizontal="center" vertical="top" wrapText="1"/>
      <protection/>
    </xf>
    <xf numFmtId="0" fontId="19" fillId="0" borderId="21" xfId="57" applyFont="1" applyBorder="1" applyAlignment="1">
      <alignment vertical="top" wrapText="1"/>
      <protection/>
    </xf>
    <xf numFmtId="0" fontId="19" fillId="0" borderId="0" xfId="57" applyFont="1">
      <alignment/>
      <protection/>
    </xf>
    <xf numFmtId="0" fontId="19" fillId="0" borderId="24" xfId="57" applyFont="1" applyFill="1" applyBorder="1" applyAlignment="1">
      <alignment vertical="top"/>
      <protection/>
    </xf>
    <xf numFmtId="0" fontId="19" fillId="0" borderId="24" xfId="57" applyFont="1" applyFill="1" applyBorder="1" applyAlignment="1">
      <alignment vertical="top" wrapText="1"/>
      <protection/>
    </xf>
    <xf numFmtId="0" fontId="94" fillId="0" borderId="25" xfId="0" applyFont="1" applyBorder="1" applyAlignment="1">
      <alignment horizontal="justify" vertical="center" wrapText="1"/>
    </xf>
    <xf numFmtId="0" fontId="0" fillId="0" borderId="0" xfId="0" applyFill="1" applyAlignment="1">
      <alignment/>
    </xf>
    <xf numFmtId="0" fontId="94" fillId="0" borderId="26" xfId="0" applyFont="1" applyBorder="1" applyAlignment="1">
      <alignment horizontal="justify" vertical="center" wrapText="1"/>
    </xf>
    <xf numFmtId="0" fontId="94" fillId="0" borderId="27" xfId="0" applyFont="1" applyBorder="1" applyAlignment="1">
      <alignment horizontal="justify" vertical="center" wrapText="1"/>
    </xf>
    <xf numFmtId="0" fontId="94" fillId="0" borderId="28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32" fillId="0" borderId="0" xfId="0" applyFont="1" applyAlignment="1">
      <alignment horizontal="justify"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9" fillId="33" borderId="10" xfId="0" applyFont="1" applyFill="1" applyBorder="1" applyAlignment="1">
      <alignment wrapText="1"/>
    </xf>
    <xf numFmtId="0" fontId="99" fillId="33" borderId="19" xfId="0" applyFont="1" applyFill="1" applyBorder="1" applyAlignment="1">
      <alignment wrapText="1"/>
    </xf>
    <xf numFmtId="0" fontId="100" fillId="0" borderId="0" xfId="0" applyFont="1" applyAlignment="1">
      <alignment horizontal="justify"/>
    </xf>
    <xf numFmtId="0" fontId="101" fillId="0" borderId="0" xfId="0" applyFont="1" applyAlignment="1">
      <alignment/>
    </xf>
    <xf numFmtId="0" fontId="94" fillId="0" borderId="29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94" fillId="0" borderId="30" xfId="0" applyFont="1" applyBorder="1" applyAlignment="1">
      <alignment horizontal="center" vertical="center" wrapText="1"/>
    </xf>
    <xf numFmtId="0" fontId="94" fillId="0" borderId="26" xfId="0" applyFont="1" applyBorder="1" applyAlignment="1">
      <alignment horizontal="center" vertical="center" wrapText="1"/>
    </xf>
    <xf numFmtId="0" fontId="94" fillId="0" borderId="27" xfId="0" applyFont="1" applyBorder="1" applyAlignment="1">
      <alignment horizontal="center" vertical="center" wrapText="1"/>
    </xf>
    <xf numFmtId="0" fontId="94" fillId="0" borderId="28" xfId="0" applyFont="1" applyBorder="1" applyAlignment="1">
      <alignment horizontal="center" vertical="center" wrapText="1"/>
    </xf>
    <xf numFmtId="0" fontId="94" fillId="0" borderId="31" xfId="0" applyFont="1" applyBorder="1" applyAlignment="1">
      <alignment horizontal="justify" vertical="center" wrapText="1"/>
    </xf>
    <xf numFmtId="0" fontId="94" fillId="0" borderId="32" xfId="0" applyFont="1" applyBorder="1" applyAlignment="1">
      <alignment horizontal="justify" vertical="center" wrapText="1"/>
    </xf>
    <xf numFmtId="0" fontId="94" fillId="0" borderId="19" xfId="0" applyFont="1" applyBorder="1" applyAlignment="1">
      <alignment horizontal="center" vertical="center"/>
    </xf>
    <xf numFmtId="0" fontId="94" fillId="0" borderId="33" xfId="0" applyFont="1" applyBorder="1" applyAlignment="1">
      <alignment horizontal="center" vertical="center"/>
    </xf>
    <xf numFmtId="0" fontId="99" fillId="33" borderId="25" xfId="0" applyFont="1" applyFill="1" applyBorder="1" applyAlignment="1">
      <alignment wrapText="1"/>
    </xf>
    <xf numFmtId="0" fontId="0" fillId="0" borderId="0" xfId="0" applyFont="1" applyAlignment="1">
      <alignment/>
    </xf>
    <xf numFmtId="0" fontId="99" fillId="33" borderId="10" xfId="0" applyFont="1" applyFill="1" applyBorder="1" applyAlignment="1">
      <alignment vertical="center" wrapText="1"/>
    </xf>
    <xf numFmtId="0" fontId="96" fillId="0" borderId="25" xfId="0" applyFont="1" applyBorder="1" applyAlignment="1">
      <alignment wrapText="1"/>
    </xf>
    <xf numFmtId="0" fontId="102" fillId="0" borderId="27" xfId="0" applyFont="1" applyBorder="1" applyAlignment="1">
      <alignment horizontal="center" vertical="center" wrapText="1"/>
    </xf>
    <xf numFmtId="0" fontId="102" fillId="0" borderId="28" xfId="0" applyFont="1" applyBorder="1" applyAlignment="1">
      <alignment horizontal="center" vertical="center" wrapText="1"/>
    </xf>
    <xf numFmtId="0" fontId="102" fillId="0" borderId="10" xfId="0" applyFont="1" applyBorder="1" applyAlignment="1">
      <alignment horizontal="justify" vertical="center" wrapText="1"/>
    </xf>
    <xf numFmtId="0" fontId="102" fillId="0" borderId="19" xfId="0" applyFont="1" applyBorder="1" applyAlignment="1">
      <alignment horizontal="justify" vertical="center" wrapText="1"/>
    </xf>
    <xf numFmtId="0" fontId="94" fillId="0" borderId="27" xfId="0" applyFont="1" applyBorder="1" applyAlignment="1">
      <alignment horizontal="center" vertical="center" wrapText="1"/>
    </xf>
    <xf numFmtId="0" fontId="94" fillId="0" borderId="27" xfId="0" applyFont="1" applyBorder="1" applyAlignment="1">
      <alignment horizontal="justify" vertical="center" wrapText="1"/>
    </xf>
    <xf numFmtId="0" fontId="94" fillId="0" borderId="25" xfId="0" applyFont="1" applyBorder="1" applyAlignment="1">
      <alignment horizontal="justify" vertical="center" wrapText="1"/>
    </xf>
    <xf numFmtId="0" fontId="94" fillId="0" borderId="17" xfId="0" applyFont="1" applyBorder="1" applyAlignment="1">
      <alignment horizontal="justify" vertical="center" wrapText="1"/>
    </xf>
    <xf numFmtId="0" fontId="12" fillId="0" borderId="0" xfId="52" applyFont="1" applyAlignment="1">
      <alignment horizontal="center"/>
      <protection/>
    </xf>
    <xf numFmtId="0" fontId="94" fillId="0" borderId="34" xfId="0" applyFont="1" applyBorder="1" applyAlignment="1">
      <alignment horizontal="center" vertical="center" wrapText="1"/>
    </xf>
    <xf numFmtId="0" fontId="94" fillId="0" borderId="35" xfId="0" applyFont="1" applyBorder="1" applyAlignment="1">
      <alignment horizontal="center" vertical="center" wrapText="1"/>
    </xf>
    <xf numFmtId="0" fontId="94" fillId="0" borderId="32" xfId="0" applyFont="1" applyBorder="1" applyAlignment="1">
      <alignment horizontal="center" vertical="center" wrapText="1"/>
    </xf>
    <xf numFmtId="0" fontId="94" fillId="0" borderId="36" xfId="0" applyFont="1" applyBorder="1" applyAlignment="1">
      <alignment horizontal="justify" vertical="center" wrapText="1"/>
    </xf>
    <xf numFmtId="0" fontId="94" fillId="0" borderId="12" xfId="0" applyFont="1" applyBorder="1" applyAlignment="1">
      <alignment horizontal="justify" vertical="center" wrapText="1"/>
    </xf>
    <xf numFmtId="0" fontId="94" fillId="0" borderId="11" xfId="0" applyFont="1" applyBorder="1" applyAlignment="1">
      <alignment horizontal="justify" vertical="center" wrapText="1"/>
    </xf>
    <xf numFmtId="0" fontId="94" fillId="33" borderId="37" xfId="0" applyFont="1" applyFill="1" applyBorder="1" applyAlignment="1">
      <alignment horizontal="center" vertical="center" wrapText="1"/>
    </xf>
    <xf numFmtId="0" fontId="94" fillId="33" borderId="28" xfId="0" applyFont="1" applyFill="1" applyBorder="1" applyAlignment="1">
      <alignment horizontal="center" vertical="center" wrapText="1"/>
    </xf>
    <xf numFmtId="0" fontId="94" fillId="0" borderId="37" xfId="0" applyFont="1" applyBorder="1" applyAlignment="1">
      <alignment horizontal="justify" vertical="center" wrapText="1"/>
    </xf>
    <xf numFmtId="0" fontId="99" fillId="33" borderId="19" xfId="0" applyFont="1" applyFill="1" applyBorder="1" applyAlignment="1">
      <alignment horizontal="center" wrapText="1"/>
    </xf>
    <xf numFmtId="0" fontId="99" fillId="33" borderId="33" xfId="0" applyFont="1" applyFill="1" applyBorder="1" applyAlignment="1">
      <alignment horizontal="center" wrapText="1"/>
    </xf>
    <xf numFmtId="0" fontId="99" fillId="33" borderId="18" xfId="0" applyFont="1" applyFill="1" applyBorder="1" applyAlignment="1">
      <alignment horizontal="center" vertical="center" wrapText="1"/>
    </xf>
    <xf numFmtId="0" fontId="99" fillId="33" borderId="38" xfId="0" applyFont="1" applyFill="1" applyBorder="1" applyAlignment="1">
      <alignment horizontal="center" vertical="center" wrapText="1"/>
    </xf>
    <xf numFmtId="0" fontId="99" fillId="33" borderId="30" xfId="0" applyFont="1" applyFill="1" applyBorder="1" applyAlignment="1">
      <alignment horizontal="center" vertical="center" wrapText="1"/>
    </xf>
    <xf numFmtId="0" fontId="99" fillId="33" borderId="29" xfId="0" applyFont="1" applyFill="1" applyBorder="1" applyAlignment="1">
      <alignment horizontal="center" vertical="center" wrapText="1"/>
    </xf>
    <xf numFmtId="0" fontId="96" fillId="0" borderId="19" xfId="0" applyFont="1" applyBorder="1" applyAlignment="1">
      <alignment wrapText="1"/>
    </xf>
    <xf numFmtId="0" fontId="16" fillId="0" borderId="0" xfId="59" applyFont="1" applyAlignment="1">
      <alignment vertical="center"/>
      <protection/>
    </xf>
    <xf numFmtId="0" fontId="12" fillId="0" borderId="0" xfId="52" applyFont="1" applyFill="1" applyAlignment="1">
      <alignment horizontal="center"/>
      <protection/>
    </xf>
    <xf numFmtId="0" fontId="94" fillId="0" borderId="19" xfId="0" applyFont="1" applyBorder="1" applyAlignment="1">
      <alignment horizontal="center" vertical="center" wrapText="1"/>
    </xf>
    <xf numFmtId="0" fontId="94" fillId="0" borderId="33" xfId="0" applyFont="1" applyBorder="1" applyAlignment="1">
      <alignment horizontal="center" vertical="center" wrapText="1"/>
    </xf>
    <xf numFmtId="0" fontId="94" fillId="0" borderId="25" xfId="0" applyFont="1" applyBorder="1" applyAlignment="1">
      <alignment horizontal="justify" vertical="center" wrapText="1"/>
    </xf>
    <xf numFmtId="0" fontId="12" fillId="0" borderId="0" xfId="52" applyFont="1" applyAlignment="1">
      <alignment horizontal="right"/>
      <protection/>
    </xf>
    <xf numFmtId="0" fontId="102" fillId="0" borderId="17" xfId="0" applyFont="1" applyBorder="1" applyAlignment="1">
      <alignment horizontal="justify" vertical="center" wrapText="1"/>
    </xf>
    <xf numFmtId="0" fontId="94" fillId="0" borderId="27" xfId="0" applyFont="1" applyBorder="1" applyAlignment="1">
      <alignment horizontal="center" vertical="center" wrapText="1"/>
    </xf>
    <xf numFmtId="0" fontId="19" fillId="0" borderId="39" xfId="57" applyFont="1" applyBorder="1" applyAlignment="1">
      <alignment vertical="top"/>
      <protection/>
    </xf>
    <xf numFmtId="0" fontId="12" fillId="0" borderId="24" xfId="57" applyFont="1" applyBorder="1" applyAlignment="1">
      <alignment vertical="top" wrapText="1"/>
      <protection/>
    </xf>
    <xf numFmtId="0" fontId="19" fillId="0" borderId="40" xfId="57" applyFont="1" applyBorder="1" applyAlignment="1">
      <alignment vertical="top"/>
      <protection/>
    </xf>
    <xf numFmtId="0" fontId="103" fillId="0" borderId="0" xfId="0" applyFont="1" applyAlignment="1">
      <alignment/>
    </xf>
    <xf numFmtId="0" fontId="104" fillId="0" borderId="0" xfId="0" applyFont="1" applyAlignment="1">
      <alignment/>
    </xf>
    <xf numFmtId="0" fontId="105" fillId="0" borderId="0" xfId="0" applyFont="1" applyAlignment="1">
      <alignment/>
    </xf>
    <xf numFmtId="0" fontId="94" fillId="0" borderId="41" xfId="0" applyFont="1" applyBorder="1" applyAlignment="1">
      <alignment horizontal="center" vertical="center" wrapText="1"/>
    </xf>
    <xf numFmtId="0" fontId="94" fillId="0" borderId="38" xfId="0" applyFont="1" applyBorder="1" applyAlignment="1">
      <alignment horizontal="center" vertical="center" wrapText="1"/>
    </xf>
    <xf numFmtId="0" fontId="94" fillId="0" borderId="26" xfId="0" applyFont="1" applyBorder="1" applyAlignment="1">
      <alignment horizontal="center" vertical="center" wrapText="1"/>
    </xf>
    <xf numFmtId="0" fontId="94" fillId="0" borderId="27" xfId="0" applyFont="1" applyBorder="1" applyAlignment="1">
      <alignment horizontal="center" vertical="center" wrapText="1"/>
    </xf>
    <xf numFmtId="0" fontId="94" fillId="0" borderId="19" xfId="0" applyFont="1" applyBorder="1" applyAlignment="1">
      <alignment horizontal="justify" vertical="center" wrapText="1"/>
    </xf>
    <xf numFmtId="0" fontId="6" fillId="0" borderId="0" xfId="57" applyFont="1" applyAlignment="1">
      <alignment horizontal="right" wrapText="1"/>
      <protection/>
    </xf>
    <xf numFmtId="0" fontId="7" fillId="0" borderId="0" xfId="57" applyFont="1" applyAlignment="1">
      <alignment horizontal="right" wrapText="1"/>
      <protection/>
    </xf>
    <xf numFmtId="0" fontId="19" fillId="0" borderId="22" xfId="57" applyFont="1" applyFill="1" applyBorder="1" applyAlignment="1">
      <alignment vertical="top" wrapText="1"/>
      <protection/>
    </xf>
    <xf numFmtId="0" fontId="2" fillId="0" borderId="0" xfId="57" applyBorder="1">
      <alignment/>
      <protection/>
    </xf>
    <xf numFmtId="0" fontId="19" fillId="0" borderId="21" xfId="57" applyFont="1" applyFill="1" applyBorder="1" applyAlignment="1">
      <alignment vertical="top" wrapText="1"/>
      <protection/>
    </xf>
    <xf numFmtId="0" fontId="19" fillId="0" borderId="21" xfId="57" applyFont="1" applyBorder="1" applyAlignment="1">
      <alignment vertical="top"/>
      <protection/>
    </xf>
    <xf numFmtId="0" fontId="19" fillId="0" borderId="22" xfId="57" applyFont="1" applyBorder="1" applyAlignment="1">
      <alignment vertical="top"/>
      <protection/>
    </xf>
    <xf numFmtId="0" fontId="12" fillId="33" borderId="27" xfId="44" applyFont="1" applyFill="1" applyBorder="1" applyAlignment="1">
      <alignment horizontal="center" vertical="center" wrapText="1"/>
    </xf>
    <xf numFmtId="0" fontId="96" fillId="33" borderId="27" xfId="0" applyFont="1" applyFill="1" applyBorder="1" applyAlignment="1">
      <alignment horizontal="center" vertical="center" wrapText="1"/>
    </xf>
    <xf numFmtId="0" fontId="96" fillId="33" borderId="22" xfId="0" applyFont="1" applyFill="1" applyBorder="1" applyAlignment="1">
      <alignment horizontal="center" vertical="center" wrapText="1"/>
    </xf>
    <xf numFmtId="0" fontId="96" fillId="33" borderId="30" xfId="0" applyFont="1" applyFill="1" applyBorder="1" applyAlignment="1">
      <alignment wrapText="1"/>
    </xf>
    <xf numFmtId="0" fontId="96" fillId="33" borderId="18" xfId="0" applyFont="1" applyFill="1" applyBorder="1" applyAlignment="1">
      <alignment wrapText="1"/>
    </xf>
    <xf numFmtId="0" fontId="96" fillId="33" borderId="38" xfId="0" applyFont="1" applyFill="1" applyBorder="1" applyAlignment="1">
      <alignment horizontal="left" wrapText="1" indent="5"/>
    </xf>
    <xf numFmtId="0" fontId="96" fillId="33" borderId="26" xfId="0" applyFont="1" applyFill="1" applyBorder="1" applyAlignment="1">
      <alignment horizontal="center" vertical="center" wrapText="1"/>
    </xf>
    <xf numFmtId="0" fontId="96" fillId="33" borderId="28" xfId="0" applyFont="1" applyFill="1" applyBorder="1" applyAlignment="1">
      <alignment horizontal="center" vertical="center" wrapText="1"/>
    </xf>
    <xf numFmtId="0" fontId="96" fillId="33" borderId="18" xfId="0" applyFont="1" applyFill="1" applyBorder="1" applyAlignment="1">
      <alignment horizontal="left" vertical="center" wrapText="1" indent="5"/>
    </xf>
    <xf numFmtId="0" fontId="102" fillId="0" borderId="26" xfId="0" applyFont="1" applyBorder="1" applyAlignment="1">
      <alignment horizontal="center" vertical="center" wrapText="1"/>
    </xf>
    <xf numFmtId="0" fontId="102" fillId="0" borderId="30" xfId="0" applyFont="1" applyBorder="1" applyAlignment="1">
      <alignment horizontal="center" vertical="center" wrapText="1"/>
    </xf>
    <xf numFmtId="0" fontId="102" fillId="0" borderId="18" xfId="0" applyFont="1" applyBorder="1" applyAlignment="1">
      <alignment horizontal="center" vertical="center" wrapText="1"/>
    </xf>
    <xf numFmtId="0" fontId="102" fillId="0" borderId="29" xfId="0" applyFont="1" applyBorder="1" applyAlignment="1">
      <alignment horizontal="center" vertical="center" wrapText="1"/>
    </xf>
    <xf numFmtId="0" fontId="94" fillId="0" borderId="42" xfId="0" applyFont="1" applyBorder="1" applyAlignment="1">
      <alignment horizontal="center" vertical="center" wrapText="1"/>
    </xf>
    <xf numFmtId="0" fontId="102" fillId="0" borderId="38" xfId="0" applyFont="1" applyBorder="1" applyAlignment="1">
      <alignment horizontal="center" vertical="center" wrapText="1"/>
    </xf>
    <xf numFmtId="0" fontId="102" fillId="0" borderId="34" xfId="0" applyFont="1" applyBorder="1" applyAlignment="1">
      <alignment horizontal="center" vertical="center" wrapText="1"/>
    </xf>
    <xf numFmtId="0" fontId="102" fillId="0" borderId="31" xfId="0" applyFont="1" applyBorder="1" applyAlignment="1">
      <alignment horizontal="justify" vertical="center" wrapText="1"/>
    </xf>
    <xf numFmtId="0" fontId="96" fillId="0" borderId="26" xfId="0" applyFont="1" applyBorder="1" applyAlignment="1">
      <alignment horizontal="center" vertical="center"/>
    </xf>
    <xf numFmtId="0" fontId="96" fillId="0" borderId="30" xfId="0" applyFont="1" applyBorder="1" applyAlignment="1">
      <alignment horizontal="center" vertical="center"/>
    </xf>
    <xf numFmtId="0" fontId="96" fillId="0" borderId="18" xfId="0" applyFont="1" applyBorder="1" applyAlignment="1">
      <alignment horizontal="center" vertical="center"/>
    </xf>
    <xf numFmtId="0" fontId="96" fillId="0" borderId="38" xfId="0" applyFont="1" applyBorder="1" applyAlignment="1">
      <alignment horizontal="center" vertical="center"/>
    </xf>
    <xf numFmtId="0" fontId="94" fillId="0" borderId="27" xfId="0" applyFont="1" applyBorder="1" applyAlignment="1">
      <alignment vertical="center" wrapText="1"/>
    </xf>
    <xf numFmtId="0" fontId="12" fillId="0" borderId="0" xfId="52" applyFont="1" applyAlignment="1">
      <alignment horizontal="left" vertical="center"/>
      <protection/>
    </xf>
    <xf numFmtId="0" fontId="12" fillId="0" borderId="0" xfId="59" applyFont="1" applyBorder="1" applyAlignment="1">
      <alignment horizontal="left" vertical="center" wrapText="1"/>
      <protection/>
    </xf>
    <xf numFmtId="0" fontId="12" fillId="0" borderId="0" xfId="57" applyFont="1" applyAlignment="1">
      <alignment horizontal="right" vertical="top"/>
      <protection/>
    </xf>
    <xf numFmtId="0" fontId="99" fillId="33" borderId="17" xfId="0" applyFont="1" applyFill="1" applyBorder="1" applyAlignment="1">
      <alignment vertical="center" wrapText="1"/>
    </xf>
    <xf numFmtId="0" fontId="99" fillId="33" borderId="18" xfId="0" applyFont="1" applyFill="1" applyBorder="1" applyAlignment="1">
      <alignment horizontal="center" vertical="center" wrapText="1"/>
    </xf>
    <xf numFmtId="0" fontId="99" fillId="33" borderId="26" xfId="0" applyFont="1" applyFill="1" applyBorder="1" applyAlignment="1">
      <alignment horizontal="center" vertical="center" wrapText="1"/>
    </xf>
    <xf numFmtId="0" fontId="94" fillId="0" borderId="25" xfId="0" applyFont="1" applyBorder="1" applyAlignment="1">
      <alignment horizontal="justify" vertical="center" wrapText="1"/>
    </xf>
    <xf numFmtId="0" fontId="106" fillId="0" borderId="0" xfId="0" applyFont="1" applyAlignment="1">
      <alignment/>
    </xf>
    <xf numFmtId="0" fontId="99" fillId="33" borderId="41" xfId="0" applyFont="1" applyFill="1" applyBorder="1" applyAlignment="1">
      <alignment horizontal="center" vertical="center" wrapText="1"/>
    </xf>
    <xf numFmtId="0" fontId="99" fillId="33" borderId="20" xfId="0" applyFont="1" applyFill="1" applyBorder="1" applyAlignment="1">
      <alignment horizontal="center" vertical="center" wrapText="1"/>
    </xf>
    <xf numFmtId="0" fontId="99" fillId="33" borderId="43" xfId="0" applyFont="1" applyFill="1" applyBorder="1" applyAlignment="1">
      <alignment horizontal="center" vertical="center" wrapText="1"/>
    </xf>
    <xf numFmtId="0" fontId="99" fillId="33" borderId="38" xfId="0" applyFont="1" applyFill="1" applyBorder="1" applyAlignment="1">
      <alignment vertical="center" wrapText="1"/>
    </xf>
    <xf numFmtId="0" fontId="99" fillId="33" borderId="19" xfId="0" applyFont="1" applyFill="1" applyBorder="1" applyAlignment="1">
      <alignment vertical="center" wrapText="1"/>
    </xf>
    <xf numFmtId="0" fontId="99" fillId="33" borderId="33" xfId="0" applyFont="1" applyFill="1" applyBorder="1" applyAlignment="1">
      <alignment vertical="center" wrapText="1"/>
    </xf>
    <xf numFmtId="0" fontId="12" fillId="0" borderId="44" xfId="52" applyFont="1" applyFill="1" applyBorder="1" applyAlignment="1">
      <alignment wrapText="1"/>
      <protection/>
    </xf>
    <xf numFmtId="0" fontId="12" fillId="0" borderId="0" xfId="57" applyFont="1" applyAlignment="1">
      <alignment horizontal="right"/>
      <protection/>
    </xf>
    <xf numFmtId="43" fontId="94" fillId="0" borderId="45" xfId="0" applyNumberFormat="1" applyFont="1" applyBorder="1" applyAlignment="1">
      <alignment horizontal="justify" vertical="center" wrapText="1"/>
    </xf>
    <xf numFmtId="43" fontId="94" fillId="0" borderId="33" xfId="0" applyNumberFormat="1" applyFont="1" applyBorder="1" applyAlignment="1">
      <alignment horizontal="justify" vertical="center" wrapText="1"/>
    </xf>
    <xf numFmtId="43" fontId="94" fillId="0" borderId="46" xfId="0" applyNumberFormat="1" applyFont="1" applyBorder="1" applyAlignment="1">
      <alignment horizontal="justify" vertical="center" wrapText="1"/>
    </xf>
    <xf numFmtId="43" fontId="94" fillId="0" borderId="28" xfId="0" applyNumberFormat="1" applyFont="1" applyBorder="1" applyAlignment="1">
      <alignment horizontal="center" vertical="center" wrapText="1"/>
    </xf>
    <xf numFmtId="43" fontId="94" fillId="0" borderId="35" xfId="0" applyNumberFormat="1" applyFont="1" applyBorder="1" applyAlignment="1">
      <alignment horizontal="center" vertical="center" wrapText="1"/>
    </xf>
    <xf numFmtId="43" fontId="94" fillId="0" borderId="27" xfId="0" applyNumberFormat="1" applyFont="1" applyBorder="1" applyAlignment="1">
      <alignment horizontal="center" vertical="center" wrapText="1"/>
    </xf>
    <xf numFmtId="43" fontId="96" fillId="33" borderId="25" xfId="0" applyNumberFormat="1" applyFont="1" applyFill="1" applyBorder="1" applyAlignment="1">
      <alignment wrapText="1"/>
    </xf>
    <xf numFmtId="43" fontId="96" fillId="33" borderId="45" xfId="0" applyNumberFormat="1" applyFont="1" applyFill="1" applyBorder="1" applyAlignment="1">
      <alignment wrapText="1"/>
    </xf>
    <xf numFmtId="43" fontId="96" fillId="33" borderId="10" xfId="0" applyNumberFormat="1" applyFont="1" applyFill="1" applyBorder="1" applyAlignment="1">
      <alignment wrapText="1"/>
    </xf>
    <xf numFmtId="43" fontId="96" fillId="33" borderId="47" xfId="0" applyNumberFormat="1" applyFont="1" applyFill="1" applyBorder="1" applyAlignment="1">
      <alignment wrapText="1"/>
    </xf>
    <xf numFmtId="43" fontId="96" fillId="33" borderId="19" xfId="0" applyNumberFormat="1" applyFont="1" applyFill="1" applyBorder="1" applyAlignment="1">
      <alignment wrapText="1"/>
    </xf>
    <xf numFmtId="43" fontId="96" fillId="33" borderId="33" xfId="0" applyNumberFormat="1" applyFont="1" applyFill="1" applyBorder="1" applyAlignment="1">
      <alignment wrapText="1"/>
    </xf>
    <xf numFmtId="43" fontId="102" fillId="0" borderId="48" xfId="0" applyNumberFormat="1" applyFont="1" applyBorder="1" applyAlignment="1">
      <alignment horizontal="justify" vertical="center" wrapText="1"/>
    </xf>
    <xf numFmtId="43" fontId="102" fillId="0" borderId="46" xfId="0" applyNumberFormat="1" applyFont="1" applyBorder="1" applyAlignment="1">
      <alignment horizontal="justify" vertical="center" wrapText="1"/>
    </xf>
    <xf numFmtId="43" fontId="102" fillId="0" borderId="33" xfId="0" applyNumberFormat="1" applyFont="1" applyBorder="1" applyAlignment="1">
      <alignment horizontal="justify" vertical="center" wrapText="1"/>
    </xf>
    <xf numFmtId="0" fontId="102" fillId="0" borderId="49" xfId="0" applyFont="1" applyBorder="1" applyAlignment="1">
      <alignment horizontal="justify" vertical="center" wrapText="1"/>
    </xf>
    <xf numFmtId="43" fontId="102" fillId="0" borderId="21" xfId="0" applyNumberFormat="1" applyFont="1" applyBorder="1" applyAlignment="1">
      <alignment horizontal="justify" vertical="center" wrapText="1"/>
    </xf>
    <xf numFmtId="43" fontId="102" fillId="0" borderId="45" xfId="0" applyNumberFormat="1" applyFont="1" applyBorder="1" applyAlignment="1">
      <alignment horizontal="justify" vertical="center" wrapText="1"/>
    </xf>
    <xf numFmtId="0" fontId="102" fillId="0" borderId="50" xfId="0" applyFont="1" applyBorder="1" applyAlignment="1">
      <alignment horizontal="justify" vertical="center" wrapText="1"/>
    </xf>
    <xf numFmtId="43" fontId="12" fillId="0" borderId="13" xfId="52" applyNumberFormat="1" applyFont="1" applyFill="1" applyBorder="1">
      <alignment/>
      <protection/>
    </xf>
    <xf numFmtId="43" fontId="12" fillId="0" borderId="13" xfId="52" applyNumberFormat="1" applyFont="1" applyFill="1" applyBorder="1" applyAlignment="1">
      <alignment wrapText="1"/>
      <protection/>
    </xf>
    <xf numFmtId="43" fontId="12" fillId="0" borderId="13" xfId="52" applyNumberFormat="1" applyFont="1" applyFill="1" applyBorder="1" applyProtection="1">
      <alignment/>
      <protection/>
    </xf>
    <xf numFmtId="43" fontId="12" fillId="0" borderId="13" xfId="52" applyNumberFormat="1" applyFont="1" applyFill="1" applyBorder="1" applyProtection="1">
      <alignment/>
      <protection locked="0"/>
    </xf>
    <xf numFmtId="0" fontId="12" fillId="0" borderId="44" xfId="52" applyFont="1" applyFill="1" applyBorder="1" applyAlignment="1">
      <alignment/>
      <protection/>
    </xf>
    <xf numFmtId="43" fontId="12" fillId="0" borderId="51" xfId="52" applyNumberFormat="1" applyFont="1" applyFill="1" applyBorder="1">
      <alignment/>
      <protection/>
    </xf>
    <xf numFmtId="43" fontId="12" fillId="0" borderId="14" xfId="52" applyNumberFormat="1" applyFont="1" applyFill="1" applyBorder="1">
      <alignment/>
      <protection/>
    </xf>
    <xf numFmtId="43" fontId="12" fillId="0" borderId="52" xfId="52" applyNumberFormat="1" applyFont="1" applyFill="1" applyBorder="1">
      <alignment/>
      <protection/>
    </xf>
    <xf numFmtId="43" fontId="12" fillId="0" borderId="21" xfId="52" applyNumberFormat="1" applyFont="1" applyFill="1" applyBorder="1">
      <alignment/>
      <protection/>
    </xf>
    <xf numFmtId="43" fontId="12" fillId="0" borderId="14" xfId="52" applyNumberFormat="1" applyFont="1" applyFill="1" applyBorder="1" applyAlignment="1">
      <alignment wrapText="1"/>
      <protection/>
    </xf>
    <xf numFmtId="43" fontId="12" fillId="0" borderId="21" xfId="52" applyNumberFormat="1" applyFont="1" applyFill="1" applyBorder="1" applyAlignment="1">
      <alignment/>
      <protection/>
    </xf>
    <xf numFmtId="43" fontId="12" fillId="0" borderId="52" xfId="52" applyNumberFormat="1" applyFont="1" applyFill="1" applyBorder="1" applyProtection="1">
      <alignment/>
      <protection locked="0"/>
    </xf>
    <xf numFmtId="43" fontId="12" fillId="0" borderId="52" xfId="52" applyNumberFormat="1" applyFont="1" applyFill="1" applyBorder="1" applyProtection="1">
      <alignment/>
      <protection/>
    </xf>
    <xf numFmtId="43" fontId="12" fillId="0" borderId="21" xfId="52" applyNumberFormat="1" applyFont="1" applyFill="1" applyBorder="1" applyProtection="1">
      <alignment/>
      <protection/>
    </xf>
    <xf numFmtId="43" fontId="12" fillId="0" borderId="14" xfId="52" applyNumberFormat="1" applyFont="1" applyFill="1" applyBorder="1" applyProtection="1">
      <alignment/>
      <protection/>
    </xf>
    <xf numFmtId="0" fontId="2" fillId="0" borderId="0" xfId="52" applyFont="1" applyAlignment="1">
      <alignment horizontal="right"/>
      <protection/>
    </xf>
    <xf numFmtId="43" fontId="94" fillId="0" borderId="53" xfId="0" applyNumberFormat="1" applyFont="1" applyBorder="1" applyAlignment="1">
      <alignment horizontal="center" vertical="center" wrapText="1"/>
    </xf>
    <xf numFmtId="0" fontId="94" fillId="0" borderId="50" xfId="0" applyFont="1" applyBorder="1" applyAlignment="1">
      <alignment horizontal="justify" vertical="center" wrapText="1"/>
    </xf>
    <xf numFmtId="43" fontId="94" fillId="0" borderId="26" xfId="0" applyNumberFormat="1" applyFont="1" applyBorder="1" applyAlignment="1">
      <alignment horizontal="center" vertical="center" wrapText="1"/>
    </xf>
    <xf numFmtId="0" fontId="94" fillId="0" borderId="49" xfId="0" applyFont="1" applyBorder="1" applyAlignment="1">
      <alignment horizontal="justify" vertical="center" wrapText="1"/>
    </xf>
    <xf numFmtId="43" fontId="94" fillId="0" borderId="27" xfId="0" applyNumberFormat="1" applyFont="1" applyBorder="1" applyAlignment="1">
      <alignment vertical="center" wrapText="1"/>
    </xf>
    <xf numFmtId="43" fontId="94" fillId="0" borderId="28" xfId="0" applyNumberFormat="1" applyFont="1" applyBorder="1" applyAlignment="1">
      <alignment vertical="center" wrapText="1"/>
    </xf>
    <xf numFmtId="43" fontId="94" fillId="0" borderId="32" xfId="0" applyNumberFormat="1" applyFont="1" applyBorder="1" applyAlignment="1">
      <alignment vertical="center" wrapText="1"/>
    </xf>
    <xf numFmtId="43" fontId="94" fillId="0" borderId="28" xfId="0" applyNumberFormat="1" applyFont="1" applyBorder="1" applyAlignment="1">
      <alignment vertical="center"/>
    </xf>
    <xf numFmtId="43" fontId="0" fillId="0" borderId="54" xfId="0" applyNumberFormat="1" applyBorder="1" applyAlignment="1">
      <alignment vertical="center"/>
    </xf>
    <xf numFmtId="43" fontId="0" fillId="0" borderId="53" xfId="0" applyNumberFormat="1" applyBorder="1" applyAlignment="1">
      <alignment vertical="center"/>
    </xf>
    <xf numFmtId="43" fontId="0" fillId="0" borderId="35" xfId="0" applyNumberFormat="1" applyBorder="1" applyAlignment="1">
      <alignment vertical="center"/>
    </xf>
    <xf numFmtId="43" fontId="106" fillId="33" borderId="25" xfId="0" applyNumberFormat="1" applyFont="1" applyFill="1" applyBorder="1" applyAlignment="1">
      <alignment vertical="center" wrapText="1"/>
    </xf>
    <xf numFmtId="43" fontId="106" fillId="33" borderId="45" xfId="0" applyNumberFormat="1" applyFont="1" applyFill="1" applyBorder="1" applyAlignment="1">
      <alignment vertical="center" wrapText="1"/>
    </xf>
    <xf numFmtId="43" fontId="106" fillId="33" borderId="19" xfId="0" applyNumberFormat="1" applyFont="1" applyFill="1" applyBorder="1" applyAlignment="1">
      <alignment vertical="center" wrapText="1"/>
    </xf>
    <xf numFmtId="43" fontId="106" fillId="33" borderId="33" xfId="0" applyNumberFormat="1" applyFont="1" applyFill="1" applyBorder="1" applyAlignment="1">
      <alignment vertical="center" wrapText="1"/>
    </xf>
    <xf numFmtId="43" fontId="99" fillId="33" borderId="27" xfId="0" applyNumberFormat="1" applyFont="1" applyFill="1" applyBorder="1" applyAlignment="1">
      <alignment vertical="center" wrapText="1"/>
    </xf>
    <xf numFmtId="43" fontId="99" fillId="33" borderId="28" xfId="0" applyNumberFormat="1" applyFont="1" applyFill="1" applyBorder="1" applyAlignment="1">
      <alignment vertical="center" wrapText="1"/>
    </xf>
    <xf numFmtId="43" fontId="0" fillId="0" borderId="27" xfId="0" applyNumberFormat="1" applyBorder="1" applyAlignment="1">
      <alignment vertical="center"/>
    </xf>
    <xf numFmtId="43" fontId="0" fillId="0" borderId="28" xfId="0" applyNumberFormat="1" applyBorder="1" applyAlignment="1">
      <alignment vertical="center"/>
    </xf>
    <xf numFmtId="0" fontId="94" fillId="0" borderId="21" xfId="0" applyFont="1" applyBorder="1" applyAlignment="1">
      <alignment horizontal="justify" vertical="center" wrapText="1"/>
    </xf>
    <xf numFmtId="43" fontId="94" fillId="0" borderId="21" xfId="0" applyNumberFormat="1" applyFont="1" applyBorder="1" applyAlignment="1">
      <alignment vertical="center" wrapText="1"/>
    </xf>
    <xf numFmtId="43" fontId="94" fillId="0" borderId="21" xfId="0" applyNumberFormat="1" applyFont="1" applyBorder="1" applyAlignment="1">
      <alignment horizontal="justify" vertical="center" wrapText="1"/>
    </xf>
    <xf numFmtId="43" fontId="102" fillId="0" borderId="21" xfId="0" applyNumberFormat="1" applyFont="1" applyBorder="1" applyAlignment="1">
      <alignment vertical="center" wrapText="1"/>
    </xf>
    <xf numFmtId="4" fontId="13" fillId="0" borderId="25" xfId="52" applyNumberFormat="1" applyFont="1" applyFill="1" applyBorder="1" applyAlignment="1">
      <alignment horizontal="right"/>
      <protection/>
    </xf>
    <xf numFmtId="43" fontId="94" fillId="0" borderId="25" xfId="0" applyNumberFormat="1" applyFont="1" applyBorder="1" applyAlignment="1" applyProtection="1">
      <alignment horizontal="center" vertical="center" wrapText="1"/>
      <protection locked="0"/>
    </xf>
    <xf numFmtId="43" fontId="94" fillId="0" borderId="10" xfId="0" applyNumberFormat="1" applyFont="1" applyBorder="1" applyAlignment="1" applyProtection="1">
      <alignment horizontal="center" vertical="center" wrapText="1"/>
      <protection locked="0"/>
    </xf>
    <xf numFmtId="43" fontId="94" fillId="0" borderId="45" xfId="0" applyNumberFormat="1" applyFont="1" applyBorder="1" applyAlignment="1" applyProtection="1">
      <alignment horizontal="justify" vertical="center" wrapText="1"/>
      <protection locked="0"/>
    </xf>
    <xf numFmtId="43" fontId="94" fillId="0" borderId="33" xfId="0" applyNumberFormat="1" applyFont="1" applyBorder="1" applyAlignment="1" applyProtection="1">
      <alignment horizontal="justify" vertical="center" wrapText="1"/>
      <protection locked="0"/>
    </xf>
    <xf numFmtId="43" fontId="94" fillId="0" borderId="46" xfId="0" applyNumberFormat="1" applyFont="1" applyBorder="1" applyAlignment="1" applyProtection="1">
      <alignment horizontal="justify" vertical="center" wrapText="1"/>
      <protection locked="0"/>
    </xf>
    <xf numFmtId="43" fontId="94" fillId="0" borderId="50" xfId="0" applyNumberFormat="1" applyFont="1" applyBorder="1" applyAlignment="1" applyProtection="1">
      <alignment horizontal="justify" vertical="center" wrapText="1"/>
      <protection locked="0"/>
    </xf>
    <xf numFmtId="43" fontId="94" fillId="0" borderId="49" xfId="0" applyNumberFormat="1" applyFont="1" applyBorder="1" applyAlignment="1" applyProtection="1">
      <alignment horizontal="justify" vertical="center" wrapText="1"/>
      <protection locked="0"/>
    </xf>
    <xf numFmtId="43" fontId="94" fillId="0" borderId="47" xfId="0" applyNumberFormat="1" applyFont="1" applyBorder="1" applyAlignment="1" applyProtection="1">
      <alignment horizontal="justify" vertical="center" wrapText="1"/>
      <protection locked="0"/>
    </xf>
    <xf numFmtId="43" fontId="94" fillId="0" borderId="55" xfId="0" applyNumberFormat="1" applyFont="1" applyBorder="1" applyAlignment="1" applyProtection="1">
      <alignment horizontal="justify" vertical="center" wrapText="1"/>
      <protection locked="0"/>
    </xf>
    <xf numFmtId="43" fontId="94" fillId="0" borderId="48" xfId="0" applyNumberFormat="1" applyFont="1" applyBorder="1" applyAlignment="1" applyProtection="1">
      <alignment horizontal="justify" vertical="center" wrapText="1"/>
      <protection locked="0"/>
    </xf>
    <xf numFmtId="43" fontId="94" fillId="0" borderId="45" xfId="0" applyNumberFormat="1" applyFont="1" applyBorder="1" applyAlignment="1" applyProtection="1">
      <alignment vertical="center"/>
      <protection locked="0"/>
    </xf>
    <xf numFmtId="43" fontId="94" fillId="0" borderId="47" xfId="0" applyNumberFormat="1" applyFont="1" applyBorder="1" applyAlignment="1" applyProtection="1">
      <alignment horizontal="justify" vertical="center"/>
      <protection locked="0"/>
    </xf>
    <xf numFmtId="43" fontId="94" fillId="0" borderId="31" xfId="0" applyNumberFormat="1" applyFont="1" applyBorder="1" applyAlignment="1" applyProtection="1">
      <alignment horizontal="justify" vertical="center" wrapText="1"/>
      <protection locked="0"/>
    </xf>
    <xf numFmtId="43" fontId="94" fillId="0" borderId="46" xfId="0" applyNumberFormat="1" applyFont="1" applyBorder="1" applyAlignment="1" applyProtection="1">
      <alignment horizontal="center" vertical="center" wrapText="1"/>
      <protection locked="0"/>
    </xf>
    <xf numFmtId="43" fontId="94" fillId="0" borderId="25" xfId="0" applyNumberFormat="1" applyFont="1" applyBorder="1" applyAlignment="1" applyProtection="1">
      <alignment horizontal="justify" vertical="center" wrapText="1"/>
      <protection locked="0"/>
    </xf>
    <xf numFmtId="43" fontId="94" fillId="0" borderId="45" xfId="0" applyNumberFormat="1" applyFont="1" applyBorder="1" applyAlignment="1" applyProtection="1">
      <alignment horizontal="center" vertical="center" wrapText="1"/>
      <protection locked="0"/>
    </xf>
    <xf numFmtId="43" fontId="94" fillId="0" borderId="10" xfId="0" applyNumberFormat="1" applyFont="1" applyBorder="1" applyAlignment="1" applyProtection="1">
      <alignment horizontal="justify" vertical="center" wrapText="1"/>
      <protection locked="0"/>
    </xf>
    <xf numFmtId="43" fontId="94" fillId="0" borderId="56" xfId="0" applyNumberFormat="1" applyFont="1" applyBorder="1" applyAlignment="1" applyProtection="1">
      <alignment horizontal="center" vertical="center" wrapText="1"/>
      <protection locked="0"/>
    </xf>
    <xf numFmtId="43" fontId="94" fillId="0" borderId="57" xfId="0" applyNumberFormat="1" applyFont="1" applyBorder="1" applyAlignment="1" applyProtection="1">
      <alignment horizontal="center" vertical="center" wrapText="1"/>
      <protection locked="0"/>
    </xf>
    <xf numFmtId="43" fontId="94" fillId="0" borderId="10" xfId="0" applyNumberFormat="1" applyFont="1" applyBorder="1" applyAlignment="1" applyProtection="1">
      <alignment horizontal="justify" vertical="center"/>
      <protection locked="0"/>
    </xf>
    <xf numFmtId="43" fontId="94" fillId="0" borderId="19" xfId="0" applyNumberFormat="1" applyFont="1" applyBorder="1" applyAlignment="1" applyProtection="1">
      <alignment horizontal="justify" vertical="center"/>
      <protection locked="0"/>
    </xf>
    <xf numFmtId="43" fontId="94" fillId="0" borderId="33" xfId="0" applyNumberFormat="1" applyFont="1" applyBorder="1" applyAlignment="1" applyProtection="1">
      <alignment horizontal="justify" vertical="center"/>
      <protection locked="0"/>
    </xf>
    <xf numFmtId="43" fontId="94" fillId="0" borderId="58" xfId="0" applyNumberFormat="1" applyFont="1" applyBorder="1" applyAlignment="1" applyProtection="1">
      <alignment vertical="center" wrapText="1"/>
      <protection locked="0"/>
    </xf>
    <xf numFmtId="43" fontId="94" fillId="0" borderId="20" xfId="0" applyNumberFormat="1" applyFont="1" applyBorder="1" applyAlignment="1" applyProtection="1">
      <alignment vertical="center" wrapText="1"/>
      <protection locked="0"/>
    </xf>
    <xf numFmtId="43" fontId="94" fillId="0" borderId="43" xfId="0" applyNumberFormat="1" applyFont="1" applyBorder="1" applyAlignment="1" applyProtection="1">
      <alignment vertical="center" wrapText="1"/>
      <protection locked="0"/>
    </xf>
    <xf numFmtId="43" fontId="94" fillId="0" borderId="56" xfId="0" applyNumberFormat="1" applyFont="1" applyBorder="1" applyAlignment="1" applyProtection="1">
      <alignment vertical="center" wrapText="1"/>
      <protection locked="0"/>
    </xf>
    <xf numFmtId="43" fontId="94" fillId="0" borderId="59" xfId="0" applyNumberFormat="1" applyFont="1" applyBorder="1" applyAlignment="1" applyProtection="1">
      <alignment vertical="center" wrapText="1"/>
      <protection locked="0"/>
    </xf>
    <xf numFmtId="43" fontId="94" fillId="0" borderId="60" xfId="0" applyNumberFormat="1" applyFont="1" applyBorder="1" applyAlignment="1" applyProtection="1">
      <alignment vertical="center" wrapText="1"/>
      <protection locked="0"/>
    </xf>
    <xf numFmtId="43" fontId="94" fillId="0" borderId="25" xfId="0" applyNumberFormat="1" applyFont="1" applyBorder="1" applyAlignment="1" applyProtection="1">
      <alignment vertical="center" wrapText="1"/>
      <protection locked="0"/>
    </xf>
    <xf numFmtId="43" fontId="94" fillId="0" borderId="31" xfId="0" applyNumberFormat="1" applyFont="1" applyBorder="1" applyAlignment="1" applyProtection="1">
      <alignment vertical="center" wrapText="1"/>
      <protection locked="0"/>
    </xf>
    <xf numFmtId="43" fontId="94" fillId="0" borderId="46" xfId="0" applyNumberFormat="1" applyFont="1" applyBorder="1" applyAlignment="1" applyProtection="1">
      <alignment vertical="center" wrapText="1"/>
      <protection locked="0"/>
    </xf>
    <xf numFmtId="43" fontId="106" fillId="33" borderId="25" xfId="0" applyNumberFormat="1" applyFont="1" applyFill="1" applyBorder="1" applyAlignment="1" applyProtection="1">
      <alignment vertical="center" wrapText="1"/>
      <protection locked="0"/>
    </xf>
    <xf numFmtId="0" fontId="94" fillId="0" borderId="50" xfId="0" applyNumberFormat="1" applyFont="1" applyBorder="1" applyAlignment="1" applyProtection="1">
      <alignment horizontal="justify" vertical="center" wrapText="1"/>
      <protection locked="0"/>
    </xf>
    <xf numFmtId="43" fontId="106" fillId="33" borderId="45" xfId="0" applyNumberFormat="1" applyFont="1" applyFill="1" applyBorder="1" applyAlignment="1" applyProtection="1">
      <alignment vertical="center" wrapText="1"/>
      <protection locked="0"/>
    </xf>
    <xf numFmtId="43" fontId="94" fillId="0" borderId="19" xfId="0" applyNumberFormat="1" applyFont="1" applyBorder="1" applyAlignment="1" applyProtection="1">
      <alignment horizontal="center" vertical="center" wrapText="1"/>
      <protection locked="0"/>
    </xf>
    <xf numFmtId="43" fontId="94" fillId="0" borderId="45" xfId="0" applyNumberFormat="1" applyFont="1" applyBorder="1" applyAlignment="1" applyProtection="1">
      <alignment horizontal="center" vertical="center" wrapText="1"/>
      <protection/>
    </xf>
    <xf numFmtId="43" fontId="94" fillId="0" borderId="33" xfId="0" applyNumberFormat="1" applyFont="1" applyBorder="1" applyAlignment="1" applyProtection="1">
      <alignment horizontal="center" vertical="center" wrapText="1"/>
      <protection/>
    </xf>
    <xf numFmtId="0" fontId="7" fillId="0" borderId="0" xfId="57" applyFont="1" applyAlignment="1">
      <alignment horizontal="left" vertical="top" wrapText="1"/>
      <protection/>
    </xf>
    <xf numFmtId="0" fontId="6" fillId="0" borderId="0" xfId="57" applyFont="1" applyAlignment="1">
      <alignment horizontal="left" wrapText="1"/>
      <protection/>
    </xf>
    <xf numFmtId="0" fontId="19" fillId="0" borderId="0" xfId="57" applyFont="1" applyAlignment="1">
      <alignment horizontal="center"/>
      <protection/>
    </xf>
    <xf numFmtId="43" fontId="12" fillId="0" borderId="10" xfId="52" applyNumberFormat="1" applyFont="1" applyFill="1" applyBorder="1">
      <alignment/>
      <protection/>
    </xf>
    <xf numFmtId="43" fontId="12" fillId="0" borderId="61" xfId="52" applyNumberFormat="1" applyFont="1" applyFill="1" applyBorder="1">
      <alignment/>
      <protection/>
    </xf>
    <xf numFmtId="43" fontId="12" fillId="0" borderId="10" xfId="52" applyNumberFormat="1" applyFont="1" applyFill="1" applyBorder="1" applyProtection="1">
      <alignment/>
      <protection/>
    </xf>
    <xf numFmtId="43" fontId="12" fillId="0" borderId="10" xfId="52" applyNumberFormat="1" applyFont="1" applyFill="1" applyBorder="1" applyAlignment="1">
      <alignment/>
      <protection/>
    </xf>
    <xf numFmtId="43" fontId="12" fillId="0" borderId="25" xfId="52" applyNumberFormat="1" applyFont="1" applyFill="1" applyBorder="1">
      <alignment/>
      <protection/>
    </xf>
    <xf numFmtId="43" fontId="12" fillId="0" borderId="25" xfId="52" applyNumberFormat="1" applyFont="1" applyFill="1" applyBorder="1" applyAlignment="1">
      <alignment/>
      <protection/>
    </xf>
    <xf numFmtId="0" fontId="12" fillId="0" borderId="10" xfId="52" applyFont="1" applyFill="1" applyBorder="1" applyProtection="1">
      <alignment/>
      <protection/>
    </xf>
    <xf numFmtId="0" fontId="12" fillId="0" borderId="10" xfId="52" applyFont="1" applyFill="1" applyBorder="1" applyAlignment="1">
      <alignment wrapText="1"/>
      <protection/>
    </xf>
    <xf numFmtId="43" fontId="12" fillId="0" borderId="10" xfId="52" applyNumberFormat="1" applyFont="1" applyFill="1" applyBorder="1" applyAlignment="1">
      <alignment wrapText="1"/>
      <protection/>
    </xf>
    <xf numFmtId="43" fontId="12" fillId="0" borderId="25" xfId="52" applyNumberFormat="1" applyFont="1" applyFill="1" applyBorder="1" applyAlignment="1">
      <alignment wrapText="1"/>
      <protection/>
    </xf>
    <xf numFmtId="0" fontId="13" fillId="0" borderId="44" xfId="52" applyFont="1" applyFill="1" applyBorder="1" applyAlignment="1">
      <alignment horizontal="center"/>
      <protection/>
    </xf>
    <xf numFmtId="4" fontId="13" fillId="0" borderId="10" xfId="52" applyNumberFormat="1" applyFont="1" applyFill="1" applyBorder="1" applyAlignment="1">
      <alignment horizontal="right"/>
      <protection/>
    </xf>
    <xf numFmtId="0" fontId="13" fillId="0" borderId="10" xfId="52" applyFont="1" applyFill="1" applyBorder="1" applyAlignment="1">
      <alignment horizontal="center"/>
      <protection/>
    </xf>
    <xf numFmtId="0" fontId="13" fillId="0" borderId="10" xfId="52" applyFont="1" applyFill="1" applyBorder="1" applyAlignment="1">
      <alignment horizontal="right"/>
      <protection/>
    </xf>
    <xf numFmtId="0" fontId="12" fillId="0" borderId="44" xfId="52" applyFont="1" applyFill="1" applyBorder="1">
      <alignment/>
      <protection/>
    </xf>
    <xf numFmtId="4" fontId="13" fillId="0" borderId="10" xfId="52" applyNumberFormat="1" applyFont="1" applyFill="1" applyBorder="1">
      <alignment/>
      <protection/>
    </xf>
    <xf numFmtId="4" fontId="13" fillId="0" borderId="25" xfId="52" applyNumberFormat="1" applyFont="1" applyFill="1" applyBorder="1">
      <alignment/>
      <protection/>
    </xf>
    <xf numFmtId="0" fontId="12" fillId="0" borderId="62" xfId="52" applyFont="1" applyFill="1" applyBorder="1">
      <alignment/>
      <protection/>
    </xf>
    <xf numFmtId="43" fontId="12" fillId="0" borderId="25" xfId="52" applyNumberFormat="1" applyFont="1" applyFill="1" applyBorder="1" applyProtection="1">
      <alignment/>
      <protection/>
    </xf>
    <xf numFmtId="0" fontId="94" fillId="0" borderId="37" xfId="0" applyFont="1" applyBorder="1" applyAlignment="1">
      <alignment horizontal="center" vertical="center" wrapText="1"/>
    </xf>
    <xf numFmtId="0" fontId="94" fillId="0" borderId="38" xfId="0" applyFont="1" applyBorder="1" applyAlignment="1">
      <alignment horizontal="center" vertical="center" wrapText="1"/>
    </xf>
    <xf numFmtId="43" fontId="94" fillId="0" borderId="45" xfId="0" applyNumberFormat="1" applyFont="1" applyBorder="1" applyAlignment="1" applyProtection="1">
      <alignment horizontal="right" vertical="center"/>
      <protection locked="0"/>
    </xf>
    <xf numFmtId="43" fontId="94" fillId="0" borderId="47" xfId="0" applyNumberFormat="1" applyFont="1" applyBorder="1" applyAlignment="1" applyProtection="1">
      <alignment horizontal="right" vertical="center"/>
      <protection locked="0"/>
    </xf>
    <xf numFmtId="43" fontId="94" fillId="0" borderId="48" xfId="0" applyNumberFormat="1" applyFont="1" applyBorder="1" applyAlignment="1" applyProtection="1">
      <alignment horizontal="right" vertical="center"/>
      <protection locked="0"/>
    </xf>
    <xf numFmtId="43" fontId="94" fillId="0" borderId="28" xfId="0" applyNumberFormat="1" applyFont="1" applyBorder="1" applyAlignment="1">
      <alignment horizontal="right" vertical="center"/>
    </xf>
    <xf numFmtId="43" fontId="94" fillId="0" borderId="25" xfId="0" applyNumberFormat="1" applyFont="1" applyBorder="1" applyAlignment="1" applyProtection="1">
      <alignment horizontal="right" vertical="center"/>
      <protection locked="0"/>
    </xf>
    <xf numFmtId="43" fontId="94" fillId="0" borderId="10" xfId="0" applyNumberFormat="1" applyFont="1" applyBorder="1" applyAlignment="1" applyProtection="1">
      <alignment horizontal="right" vertical="center"/>
      <protection locked="0"/>
    </xf>
    <xf numFmtId="43" fontId="94" fillId="0" borderId="17" xfId="0" applyNumberFormat="1" applyFont="1" applyBorder="1" applyAlignment="1" applyProtection="1">
      <alignment horizontal="right" vertical="center"/>
      <protection locked="0"/>
    </xf>
    <xf numFmtId="43" fontId="94" fillId="0" borderId="27" xfId="0" applyNumberFormat="1" applyFont="1" applyBorder="1" applyAlignment="1">
      <alignment horizontal="right" vertical="center"/>
    </xf>
    <xf numFmtId="0" fontId="94" fillId="0" borderId="22" xfId="0" applyFont="1" applyBorder="1" applyAlignment="1">
      <alignment horizontal="justify" vertical="center" wrapText="1"/>
    </xf>
    <xf numFmtId="0" fontId="94" fillId="0" borderId="21" xfId="0" applyFont="1" applyBorder="1" applyAlignment="1">
      <alignment horizontal="center" vertical="center" wrapText="1"/>
    </xf>
    <xf numFmtId="0" fontId="94" fillId="0" borderId="40" xfId="0" applyFont="1" applyBorder="1" applyAlignment="1">
      <alignment horizontal="center" vertical="center" wrapText="1"/>
    </xf>
    <xf numFmtId="0" fontId="94" fillId="0" borderId="63" xfId="0" applyFont="1" applyBorder="1" applyAlignment="1">
      <alignment horizontal="center" vertical="center" wrapText="1"/>
    </xf>
    <xf numFmtId="0" fontId="94" fillId="0" borderId="64" xfId="0" applyFont="1" applyBorder="1" applyAlignment="1">
      <alignment horizontal="center" vertical="center" wrapText="1"/>
    </xf>
    <xf numFmtId="0" fontId="94" fillId="0" borderId="65" xfId="0" applyFont="1" applyBorder="1" applyAlignment="1">
      <alignment horizontal="center" vertical="center" wrapText="1"/>
    </xf>
    <xf numFmtId="0" fontId="107" fillId="0" borderId="23" xfId="0" applyFont="1" applyBorder="1" applyAlignment="1">
      <alignment horizontal="center" vertical="center" wrapText="1"/>
    </xf>
    <xf numFmtId="43" fontId="94" fillId="0" borderId="37" xfId="0" applyNumberFormat="1" applyFont="1" applyBorder="1" applyAlignment="1">
      <alignment horizontal="center" vertical="center" wrapText="1"/>
    </xf>
    <xf numFmtId="43" fontId="94" fillId="0" borderId="66" xfId="0" applyNumberFormat="1" applyFont="1" applyBorder="1" applyAlignment="1" applyProtection="1">
      <alignment horizontal="center" vertical="center" wrapText="1"/>
      <protection locked="0"/>
    </xf>
    <xf numFmtId="43" fontId="94" fillId="0" borderId="36" xfId="0" applyNumberFormat="1" applyFont="1" applyBorder="1" applyAlignment="1" applyProtection="1">
      <alignment horizontal="justify" vertical="center" wrapText="1"/>
      <protection locked="0"/>
    </xf>
    <xf numFmtId="43" fontId="94" fillId="0" borderId="12" xfId="0" applyNumberFormat="1" applyFont="1" applyBorder="1" applyAlignment="1" applyProtection="1">
      <alignment horizontal="justify" vertical="center" wrapText="1"/>
      <protection locked="0"/>
    </xf>
    <xf numFmtId="43" fontId="94" fillId="0" borderId="59" xfId="0" applyNumberFormat="1" applyFont="1" applyBorder="1" applyAlignment="1" applyProtection="1">
      <alignment horizontal="justify" vertical="center" wrapText="1"/>
      <protection locked="0"/>
    </xf>
    <xf numFmtId="43" fontId="94" fillId="0" borderId="67" xfId="0" applyNumberFormat="1" applyFont="1" applyBorder="1" applyAlignment="1">
      <alignment horizontal="center" vertical="center" wrapText="1"/>
    </xf>
    <xf numFmtId="0" fontId="94" fillId="0" borderId="40" xfId="0" applyFont="1" applyBorder="1" applyAlignment="1">
      <alignment horizontal="justify" vertical="center" wrapText="1"/>
    </xf>
    <xf numFmtId="0" fontId="94" fillId="0" borderId="63" xfId="0" applyFont="1" applyBorder="1" applyAlignment="1">
      <alignment horizontal="justify" vertical="center" wrapText="1"/>
    </xf>
    <xf numFmtId="0" fontId="94" fillId="0" borderId="64" xfId="0" applyFont="1" applyBorder="1" applyAlignment="1">
      <alignment horizontal="justify" vertical="center" wrapText="1"/>
    </xf>
    <xf numFmtId="0" fontId="94" fillId="0" borderId="65" xfId="0" applyFont="1" applyBorder="1" applyAlignment="1">
      <alignment horizontal="justify" vertical="center" wrapText="1"/>
    </xf>
    <xf numFmtId="0" fontId="107" fillId="0" borderId="23" xfId="0" applyFont="1" applyBorder="1" applyAlignment="1">
      <alignment horizontal="justify" vertical="center" wrapText="1"/>
    </xf>
    <xf numFmtId="43" fontId="94" fillId="0" borderId="37" xfId="0" applyNumberFormat="1" applyFont="1" applyBorder="1" applyAlignment="1">
      <alignment vertical="center" wrapText="1"/>
    </xf>
    <xf numFmtId="43" fontId="94" fillId="0" borderId="12" xfId="0" applyNumberFormat="1" applyFont="1" applyBorder="1" applyAlignment="1" applyProtection="1">
      <alignment horizontal="justify" vertical="center"/>
      <protection locked="0"/>
    </xf>
    <xf numFmtId="43" fontId="94" fillId="0" borderId="68" xfId="0" applyNumberFormat="1" applyFont="1" applyBorder="1" applyAlignment="1" applyProtection="1">
      <alignment horizontal="justify" vertical="center"/>
      <protection locked="0"/>
    </xf>
    <xf numFmtId="0" fontId="94" fillId="0" borderId="22" xfId="0" applyFont="1" applyBorder="1" applyAlignment="1">
      <alignment horizontal="justify" vertical="center"/>
    </xf>
    <xf numFmtId="0" fontId="94" fillId="0" borderId="69" xfId="0" applyFont="1" applyBorder="1" applyAlignment="1">
      <alignment horizontal="justify" vertical="center"/>
    </xf>
    <xf numFmtId="0" fontId="94" fillId="0" borderId="70" xfId="0" applyFont="1" applyBorder="1" applyAlignment="1">
      <alignment horizontal="justify" vertical="center"/>
    </xf>
    <xf numFmtId="0" fontId="94" fillId="0" borderId="71" xfId="0" applyFont="1" applyBorder="1" applyAlignment="1">
      <alignment horizontal="justify" vertical="center"/>
    </xf>
    <xf numFmtId="0" fontId="94" fillId="0" borderId="72" xfId="0" applyFont="1" applyBorder="1" applyAlignment="1">
      <alignment horizontal="center" vertical="center" wrapText="1"/>
    </xf>
    <xf numFmtId="0" fontId="94" fillId="0" borderId="68" xfId="0" applyFont="1" applyBorder="1" applyAlignment="1">
      <alignment horizontal="justify" vertical="center" wrapText="1"/>
    </xf>
    <xf numFmtId="0" fontId="11" fillId="0" borderId="0" xfId="0" applyFont="1" applyAlignment="1">
      <alignment horizontal="left"/>
    </xf>
    <xf numFmtId="0" fontId="22" fillId="0" borderId="10" xfId="59" applyFont="1" applyBorder="1" applyAlignment="1">
      <alignment horizontal="center" vertical="top"/>
      <protection/>
    </xf>
    <xf numFmtId="0" fontId="12" fillId="0" borderId="25" xfId="52" applyFont="1" applyFill="1" applyBorder="1" applyProtection="1">
      <alignment/>
      <protection/>
    </xf>
    <xf numFmtId="0" fontId="12" fillId="0" borderId="25" xfId="52" applyFont="1" applyFill="1" applyBorder="1" applyAlignment="1">
      <alignment wrapText="1"/>
      <protection/>
    </xf>
    <xf numFmtId="43" fontId="12" fillId="0" borderId="13" xfId="52" applyNumberFormat="1" applyFont="1" applyFill="1" applyBorder="1" applyAlignment="1" applyProtection="1">
      <alignment horizontal="right"/>
      <protection/>
    </xf>
    <xf numFmtId="43" fontId="12" fillId="0" borderId="13" xfId="52" applyNumberFormat="1" applyFont="1" applyFill="1" applyBorder="1" applyAlignment="1">
      <alignment horizontal="right"/>
      <protection/>
    </xf>
    <xf numFmtId="43" fontId="12" fillId="0" borderId="14" xfId="52" applyNumberFormat="1" applyFont="1" applyFill="1" applyBorder="1" applyAlignment="1" applyProtection="1">
      <alignment horizontal="right"/>
      <protection locked="0"/>
    </xf>
    <xf numFmtId="43" fontId="12" fillId="0" borderId="61" xfId="52" applyNumberFormat="1" applyFont="1" applyFill="1" applyBorder="1" applyAlignment="1" applyProtection="1">
      <alignment horizontal="right"/>
      <protection locked="0"/>
    </xf>
    <xf numFmtId="43" fontId="12" fillId="0" borderId="17" xfId="52" applyNumberFormat="1" applyFont="1" applyFill="1" applyBorder="1" applyAlignment="1">
      <alignment horizontal="right"/>
      <protection/>
    </xf>
    <xf numFmtId="43" fontId="12" fillId="0" borderId="51" xfId="52" applyNumberFormat="1" applyFont="1" applyFill="1" applyBorder="1" applyAlignment="1">
      <alignment horizontal="right"/>
      <protection/>
    </xf>
    <xf numFmtId="43" fontId="12" fillId="0" borderId="21" xfId="52" applyNumberFormat="1" applyFont="1" applyFill="1" applyBorder="1" applyAlignment="1">
      <alignment horizontal="right"/>
      <protection/>
    </xf>
    <xf numFmtId="43" fontId="12" fillId="0" borderId="25" xfId="52" applyNumberFormat="1" applyFont="1" applyFill="1" applyBorder="1" applyAlignment="1">
      <alignment horizontal="right"/>
      <protection/>
    </xf>
    <xf numFmtId="43" fontId="12" fillId="0" borderId="10" xfId="52" applyNumberFormat="1" applyFont="1" applyFill="1" applyBorder="1" applyAlignment="1">
      <alignment horizontal="right"/>
      <protection/>
    </xf>
    <xf numFmtId="43" fontId="13" fillId="0" borderId="13" xfId="52" applyNumberFormat="1" applyFont="1" applyFill="1" applyBorder="1" applyAlignment="1">
      <alignment horizontal="right"/>
      <protection/>
    </xf>
    <xf numFmtId="43" fontId="13" fillId="0" borderId="14" xfId="52" applyNumberFormat="1" applyFont="1" applyFill="1" applyBorder="1" applyAlignment="1">
      <alignment horizontal="right"/>
      <protection/>
    </xf>
    <xf numFmtId="43" fontId="13" fillId="0" borderId="21" xfId="52" applyNumberFormat="1" applyFont="1" applyFill="1" applyBorder="1" applyAlignment="1">
      <alignment horizontal="right"/>
      <protection/>
    </xf>
    <xf numFmtId="43" fontId="13" fillId="0" borderId="12" xfId="52" applyNumberFormat="1" applyFont="1" applyFill="1" applyBorder="1" applyAlignment="1">
      <alignment horizontal="right"/>
      <protection/>
    </xf>
    <xf numFmtId="43" fontId="13" fillId="0" borderId="25" xfId="52" applyNumberFormat="1" applyFont="1" applyFill="1" applyBorder="1" applyAlignment="1">
      <alignment horizontal="right"/>
      <protection/>
    </xf>
    <xf numFmtId="43" fontId="13" fillId="0" borderId="73" xfId="52" applyNumberFormat="1" applyFont="1" applyFill="1" applyBorder="1" applyAlignment="1">
      <alignment horizontal="right"/>
      <protection/>
    </xf>
    <xf numFmtId="43" fontId="13" fillId="0" borderId="10" xfId="52" applyNumberFormat="1" applyFont="1" applyFill="1" applyBorder="1" applyAlignment="1">
      <alignment horizontal="right"/>
      <protection/>
    </xf>
    <xf numFmtId="43" fontId="13" fillId="0" borderId="51" xfId="52" applyNumberFormat="1" applyFont="1" applyFill="1" applyBorder="1" applyAlignment="1">
      <alignment horizontal="right"/>
      <protection/>
    </xf>
    <xf numFmtId="43" fontId="13" fillId="0" borderId="52" xfId="52" applyNumberFormat="1" applyFont="1" applyFill="1" applyBorder="1" applyAlignment="1">
      <alignment horizontal="right"/>
      <protection/>
    </xf>
    <xf numFmtId="0" fontId="13" fillId="0" borderId="25" xfId="52" applyFont="1" applyFill="1" applyBorder="1" applyAlignment="1">
      <alignment horizontal="center"/>
      <protection/>
    </xf>
    <xf numFmtId="0" fontId="13" fillId="0" borderId="25" xfId="52" applyFont="1" applyFill="1" applyBorder="1" applyAlignment="1">
      <alignment horizontal="right"/>
      <protection/>
    </xf>
    <xf numFmtId="43" fontId="13" fillId="0" borderId="13" xfId="52" applyNumberFormat="1" applyFont="1" applyFill="1" applyBorder="1">
      <alignment/>
      <protection/>
    </xf>
    <xf numFmtId="43" fontId="13" fillId="0" borderId="14" xfId="52" applyNumberFormat="1" applyFont="1" applyFill="1" applyBorder="1">
      <alignment/>
      <protection/>
    </xf>
    <xf numFmtId="43" fontId="13" fillId="0" borderId="21" xfId="52" applyNumberFormat="1" applyFont="1" applyFill="1" applyBorder="1">
      <alignment/>
      <protection/>
    </xf>
    <xf numFmtId="43" fontId="13" fillId="0" borderId="25" xfId="52" applyNumberFormat="1" applyFont="1" applyFill="1" applyBorder="1">
      <alignment/>
      <protection/>
    </xf>
    <xf numFmtId="43" fontId="13" fillId="0" borderId="10" xfId="52" applyNumberFormat="1" applyFont="1" applyFill="1" applyBorder="1">
      <alignment/>
      <protection/>
    </xf>
    <xf numFmtId="43" fontId="13" fillId="0" borderId="52" xfId="52" applyNumberFormat="1" applyFont="1" applyFill="1" applyBorder="1">
      <alignment/>
      <protection/>
    </xf>
    <xf numFmtId="43" fontId="13" fillId="0" borderId="25" xfId="52" applyNumberFormat="1" applyFont="1" applyFill="1" applyBorder="1" applyAlignment="1">
      <alignment/>
      <protection/>
    </xf>
    <xf numFmtId="43" fontId="13" fillId="0" borderId="10" xfId="52" applyNumberFormat="1" applyFont="1" applyFill="1" applyBorder="1" applyAlignment="1">
      <alignment/>
      <protection/>
    </xf>
    <xf numFmtId="0" fontId="13" fillId="0" borderId="13" xfId="0" applyFont="1" applyBorder="1" applyAlignment="1">
      <alignment horizontal="center"/>
    </xf>
    <xf numFmtId="0" fontId="13" fillId="0" borderId="7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" wrapText="1"/>
    </xf>
    <xf numFmtId="0" fontId="12" fillId="0" borderId="0" xfId="52" applyFont="1" applyBorder="1" applyAlignment="1">
      <alignment horizontal="right"/>
      <protection/>
    </xf>
    <xf numFmtId="43" fontId="94" fillId="0" borderId="32" xfId="0" applyNumberFormat="1" applyFont="1" applyBorder="1" applyAlignment="1">
      <alignment horizontal="center" vertical="center" wrapText="1"/>
    </xf>
    <xf numFmtId="0" fontId="94" fillId="0" borderId="50" xfId="0" applyNumberFormat="1" applyFont="1" applyBorder="1" applyAlignment="1" applyProtection="1">
      <alignment horizontal="center" vertical="center" wrapText="1"/>
      <protection locked="0"/>
    </xf>
    <xf numFmtId="0" fontId="94" fillId="0" borderId="19" xfId="0" applyFont="1" applyBorder="1" applyAlignment="1">
      <alignment horizontal="center" vertical="center" wrapText="1"/>
    </xf>
    <xf numFmtId="0" fontId="94" fillId="0" borderId="27" xfId="0" applyFont="1" applyBorder="1" applyAlignment="1">
      <alignment horizontal="center" vertical="center" wrapText="1"/>
    </xf>
    <xf numFmtId="0" fontId="94" fillId="0" borderId="53" xfId="0" applyFont="1" applyBorder="1" applyAlignment="1">
      <alignment horizontal="center" vertical="center" wrapText="1"/>
    </xf>
    <xf numFmtId="0" fontId="94" fillId="0" borderId="18" xfId="0" applyFont="1" applyBorder="1" applyAlignment="1">
      <alignment horizontal="center" vertical="center" wrapText="1"/>
    </xf>
    <xf numFmtId="0" fontId="94" fillId="0" borderId="29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2" fillId="0" borderId="0" xfId="52" applyFont="1" applyBorder="1" applyAlignment="1">
      <alignment/>
      <protection/>
    </xf>
    <xf numFmtId="0" fontId="40" fillId="0" borderId="0" xfId="52" applyFont="1" applyFill="1">
      <alignment/>
      <protection/>
    </xf>
    <xf numFmtId="0" fontId="11" fillId="0" borderId="0" xfId="0" applyFont="1" applyBorder="1" applyAlignment="1">
      <alignment horizontal="left" wrapText="1"/>
    </xf>
    <xf numFmtId="4" fontId="0" fillId="0" borderId="0" xfId="0" applyNumberFormat="1" applyAlignment="1">
      <alignment/>
    </xf>
    <xf numFmtId="4" fontId="94" fillId="0" borderId="25" xfId="0" applyNumberFormat="1" applyFont="1" applyBorder="1" applyAlignment="1">
      <alignment horizontal="center" vertical="center" wrapText="1"/>
    </xf>
    <xf numFmtId="4" fontId="94" fillId="0" borderId="45" xfId="0" applyNumberFormat="1" applyFont="1" applyBorder="1" applyAlignment="1">
      <alignment horizontal="center" vertical="center" wrapText="1"/>
    </xf>
    <xf numFmtId="4" fontId="94" fillId="0" borderId="10" xfId="0" applyNumberFormat="1" applyFont="1" applyBorder="1" applyAlignment="1">
      <alignment horizontal="center" vertical="center" wrapText="1"/>
    </xf>
    <xf numFmtId="4" fontId="94" fillId="0" borderId="47" xfId="0" applyNumberFormat="1" applyFont="1" applyBorder="1" applyAlignment="1">
      <alignment horizontal="center" vertical="center" wrapText="1"/>
    </xf>
    <xf numFmtId="0" fontId="94" fillId="0" borderId="10" xfId="0" applyFont="1" applyBorder="1" applyAlignment="1">
      <alignment horizontal="left" vertical="center" wrapText="1"/>
    </xf>
    <xf numFmtId="0" fontId="94" fillId="34" borderId="29" xfId="0" applyFont="1" applyFill="1" applyBorder="1" applyAlignment="1">
      <alignment horizontal="center" vertical="center" wrapText="1"/>
    </xf>
    <xf numFmtId="4" fontId="94" fillId="0" borderId="17" xfId="0" applyNumberFormat="1" applyFont="1" applyBorder="1" applyAlignment="1">
      <alignment horizontal="center" vertical="center" wrapText="1"/>
    </xf>
    <xf numFmtId="0" fontId="94" fillId="34" borderId="18" xfId="0" applyFont="1" applyFill="1" applyBorder="1" applyAlignment="1">
      <alignment horizontal="center" vertical="center" wrapText="1"/>
    </xf>
    <xf numFmtId="0" fontId="94" fillId="34" borderId="34" xfId="0" applyFont="1" applyFill="1" applyBorder="1" applyAlignment="1">
      <alignment horizontal="center" vertical="center" wrapText="1"/>
    </xf>
    <xf numFmtId="4" fontId="94" fillId="0" borderId="48" xfId="0" applyNumberFormat="1" applyFont="1" applyBorder="1" applyAlignment="1">
      <alignment horizontal="center" vertical="center" wrapText="1"/>
    </xf>
    <xf numFmtId="4" fontId="94" fillId="0" borderId="27" xfId="0" applyNumberFormat="1" applyFont="1" applyBorder="1" applyAlignment="1">
      <alignment horizontal="center" vertical="center" wrapText="1"/>
    </xf>
    <xf numFmtId="4" fontId="94" fillId="0" borderId="28" xfId="0" applyNumberFormat="1" applyFont="1" applyBorder="1" applyAlignment="1">
      <alignment horizontal="center" vertical="center" wrapText="1"/>
    </xf>
    <xf numFmtId="4" fontId="94" fillId="0" borderId="54" xfId="0" applyNumberFormat="1" applyFont="1" applyBorder="1" applyAlignment="1">
      <alignment horizontal="center" vertical="center" wrapText="1"/>
    </xf>
    <xf numFmtId="4" fontId="94" fillId="0" borderId="53" xfId="0" applyNumberFormat="1" applyFont="1" applyBorder="1" applyAlignment="1">
      <alignment horizontal="center" vertical="center" wrapText="1"/>
    </xf>
    <xf numFmtId="4" fontId="94" fillId="0" borderId="35" xfId="0" applyNumberFormat="1" applyFont="1" applyBorder="1" applyAlignment="1">
      <alignment horizontal="center" vertical="center" wrapText="1"/>
    </xf>
    <xf numFmtId="0" fontId="13" fillId="0" borderId="0" xfId="0" applyFont="1" applyFill="1" applyAlignment="1" applyProtection="1">
      <alignment horizontal="right"/>
      <protection/>
    </xf>
    <xf numFmtId="0" fontId="13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center"/>
      <protection/>
    </xf>
    <xf numFmtId="0" fontId="13" fillId="0" borderId="0" xfId="0" applyFont="1" applyFill="1" applyAlignment="1" applyProtection="1">
      <alignment horizontal="center"/>
      <protection/>
    </xf>
    <xf numFmtId="0" fontId="4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6" fillId="0" borderId="0" xfId="58">
      <alignment/>
      <protection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34" borderId="0" xfId="0" applyFill="1" applyAlignment="1">
      <alignment/>
    </xf>
    <xf numFmtId="2" fontId="94" fillId="0" borderId="53" xfId="0" applyNumberFormat="1" applyFont="1" applyBorder="1" applyAlignment="1">
      <alignment horizontal="center" vertical="center" wrapText="1"/>
    </xf>
    <xf numFmtId="0" fontId="13" fillId="0" borderId="0" xfId="52" applyFont="1" applyAlignment="1">
      <alignment horizontal="center"/>
      <protection/>
    </xf>
    <xf numFmtId="0" fontId="21" fillId="0" borderId="0" xfId="52" applyFont="1" applyAlignment="1">
      <alignment horizontal="center"/>
      <protection/>
    </xf>
    <xf numFmtId="0" fontId="2" fillId="0" borderId="0" xfId="52" applyFont="1" applyAlignment="1">
      <alignment horizontal="center"/>
      <protection/>
    </xf>
    <xf numFmtId="0" fontId="2" fillId="0" borderId="0" xfId="52" applyFont="1" applyFill="1" applyAlignment="1">
      <alignment horizontal="center"/>
      <protection/>
    </xf>
    <xf numFmtId="0" fontId="94" fillId="0" borderId="70" xfId="0" applyFont="1" applyBorder="1" applyAlignment="1">
      <alignment horizontal="left" vertical="center" wrapText="1"/>
    </xf>
    <xf numFmtId="0" fontId="94" fillId="0" borderId="27" xfId="0" applyFont="1" applyBorder="1" applyAlignment="1">
      <alignment horizontal="left" vertical="center" wrapText="1"/>
    </xf>
    <xf numFmtId="0" fontId="94" fillId="0" borderId="37" xfId="0" applyFont="1" applyBorder="1" applyAlignment="1">
      <alignment horizontal="left" vertical="center" wrapText="1"/>
    </xf>
    <xf numFmtId="43" fontId="21" fillId="0" borderId="13" xfId="52" applyNumberFormat="1" applyFont="1" applyFill="1" applyBorder="1">
      <alignment/>
      <protection/>
    </xf>
    <xf numFmtId="0" fontId="8" fillId="0" borderId="0" xfId="57" applyFont="1" applyAlignment="1">
      <alignment horizontal="center"/>
      <protection/>
    </xf>
    <xf numFmtId="0" fontId="0" fillId="0" borderId="0" xfId="0" applyAlignment="1">
      <alignment horizontal="center"/>
    </xf>
    <xf numFmtId="0" fontId="19" fillId="0" borderId="75" xfId="57" applyFont="1" applyFill="1" applyBorder="1" applyAlignment="1">
      <alignment horizontal="left" vertical="top" wrapText="1"/>
      <protection/>
    </xf>
    <xf numFmtId="0" fontId="19" fillId="0" borderId="24" xfId="57" applyFont="1" applyFill="1" applyBorder="1" applyAlignment="1">
      <alignment horizontal="left" vertical="top" wrapText="1"/>
      <protection/>
    </xf>
    <xf numFmtId="0" fontId="19" fillId="0" borderId="39" xfId="57" applyFont="1" applyBorder="1" applyAlignment="1">
      <alignment vertical="top"/>
      <protection/>
    </xf>
    <xf numFmtId="0" fontId="19" fillId="0" borderId="23" xfId="57" applyFont="1" applyBorder="1" applyAlignment="1">
      <alignment vertical="top"/>
      <protection/>
    </xf>
    <xf numFmtId="0" fontId="11" fillId="0" borderId="0" xfId="0" applyFont="1" applyBorder="1" applyAlignment="1">
      <alignment horizontal="left" wrapText="1"/>
    </xf>
    <xf numFmtId="0" fontId="103" fillId="0" borderId="0" xfId="0" applyFont="1" applyAlignment="1">
      <alignment horizontal="left"/>
    </xf>
    <xf numFmtId="0" fontId="94" fillId="0" borderId="41" xfId="0" applyFont="1" applyBorder="1" applyAlignment="1">
      <alignment horizontal="center" vertical="center" wrapText="1"/>
    </xf>
    <xf numFmtId="0" fontId="94" fillId="0" borderId="38" xfId="0" applyFont="1" applyBorder="1" applyAlignment="1">
      <alignment horizontal="center" vertical="center" wrapText="1"/>
    </xf>
    <xf numFmtId="0" fontId="94" fillId="0" borderId="20" xfId="0" applyFont="1" applyBorder="1" applyAlignment="1">
      <alignment horizontal="center" vertical="center" wrapText="1"/>
    </xf>
    <xf numFmtId="0" fontId="94" fillId="0" borderId="19" xfId="0" applyFont="1" applyBorder="1" applyAlignment="1">
      <alignment horizontal="center" vertical="center" wrapText="1"/>
    </xf>
    <xf numFmtId="0" fontId="94" fillId="0" borderId="43" xfId="0" applyFont="1" applyBorder="1" applyAlignment="1">
      <alignment horizontal="center" vertical="center" wrapText="1"/>
    </xf>
    <xf numFmtId="0" fontId="94" fillId="0" borderId="33" xfId="0" applyFont="1" applyBorder="1" applyAlignment="1">
      <alignment horizontal="center" vertical="center" wrapText="1"/>
    </xf>
    <xf numFmtId="0" fontId="94" fillId="0" borderId="7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94" fillId="0" borderId="37" xfId="0" applyFont="1" applyBorder="1" applyAlignment="1">
      <alignment horizontal="center" vertical="center" wrapText="1"/>
    </xf>
    <xf numFmtId="0" fontId="94" fillId="0" borderId="26" xfId="0" applyFont="1" applyBorder="1" applyAlignment="1">
      <alignment horizontal="center" vertical="center" wrapText="1"/>
    </xf>
    <xf numFmtId="0" fontId="94" fillId="0" borderId="27" xfId="0" applyFont="1" applyBorder="1" applyAlignment="1">
      <alignment horizontal="center" vertical="center" wrapText="1"/>
    </xf>
    <xf numFmtId="0" fontId="94" fillId="0" borderId="54" xfId="0" applyFont="1" applyBorder="1" applyAlignment="1">
      <alignment horizontal="center" vertical="center" wrapText="1"/>
    </xf>
    <xf numFmtId="0" fontId="94" fillId="0" borderId="53" xfId="0" applyFont="1" applyBorder="1" applyAlignment="1">
      <alignment horizontal="center" vertical="center" wrapText="1"/>
    </xf>
    <xf numFmtId="0" fontId="94" fillId="0" borderId="77" xfId="0" applyFont="1" applyBorder="1" applyAlignment="1">
      <alignment horizontal="center" vertical="center" wrapText="1"/>
    </xf>
    <xf numFmtId="0" fontId="94" fillId="0" borderId="78" xfId="0" applyFont="1" applyBorder="1" applyAlignment="1">
      <alignment horizontal="center" vertical="center" wrapText="1"/>
    </xf>
    <xf numFmtId="0" fontId="94" fillId="0" borderId="58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103" fillId="0" borderId="0" xfId="0" applyFont="1" applyAlignment="1">
      <alignment horizontal="left" wrapText="1"/>
    </xf>
    <xf numFmtId="0" fontId="94" fillId="0" borderId="18" xfId="0" applyFont="1" applyBorder="1" applyAlignment="1">
      <alignment horizontal="center" vertical="center" wrapText="1"/>
    </xf>
    <xf numFmtId="0" fontId="94" fillId="0" borderId="29" xfId="0" applyFont="1" applyBorder="1" applyAlignment="1">
      <alignment horizontal="center" vertical="center" wrapText="1"/>
    </xf>
    <xf numFmtId="0" fontId="94" fillId="0" borderId="79" xfId="0" applyFont="1" applyBorder="1" applyAlignment="1">
      <alignment horizontal="center" vertical="center"/>
    </xf>
    <xf numFmtId="0" fontId="94" fillId="0" borderId="68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43" xfId="0" applyFont="1" applyBorder="1" applyAlignment="1">
      <alignment horizontal="center" vertical="center"/>
    </xf>
    <xf numFmtId="0" fontId="96" fillId="0" borderId="80" xfId="0" applyFont="1" applyBorder="1" applyAlignment="1">
      <alignment horizontal="center" vertical="center"/>
    </xf>
    <xf numFmtId="0" fontId="96" fillId="0" borderId="54" xfId="0" applyFont="1" applyBorder="1" applyAlignment="1">
      <alignment horizontal="center" vertical="center"/>
    </xf>
    <xf numFmtId="0" fontId="96" fillId="0" borderId="37" xfId="0" applyFont="1" applyBorder="1" applyAlignment="1">
      <alignment/>
    </xf>
    <xf numFmtId="0" fontId="0" fillId="0" borderId="0" xfId="0" applyAlignment="1">
      <alignment horizontal="left"/>
    </xf>
    <xf numFmtId="0" fontId="0" fillId="0" borderId="27" xfId="0" applyBorder="1" applyAlignment="1">
      <alignment horizontal="center" vertical="center" wrapText="1"/>
    </xf>
    <xf numFmtId="0" fontId="94" fillId="0" borderId="81" xfId="0" applyFont="1" applyBorder="1" applyAlignment="1">
      <alignment horizontal="justify" vertical="center" wrapText="1"/>
    </xf>
    <xf numFmtId="0" fontId="0" fillId="0" borderId="82" xfId="0" applyBorder="1" applyAlignment="1">
      <alignment horizontal="justify" vertical="center" wrapText="1"/>
    </xf>
    <xf numFmtId="0" fontId="103" fillId="0" borderId="0" xfId="0" applyFont="1" applyAlignment="1">
      <alignment wrapText="1"/>
    </xf>
    <xf numFmtId="0" fontId="96" fillId="0" borderId="0" xfId="0" applyFont="1" applyAlignment="1">
      <alignment wrapText="1"/>
    </xf>
    <xf numFmtId="0" fontId="99" fillId="33" borderId="41" xfId="0" applyFont="1" applyFill="1" applyBorder="1" applyAlignment="1">
      <alignment horizontal="center" vertical="top" wrapText="1"/>
    </xf>
    <xf numFmtId="0" fontId="99" fillId="33" borderId="38" xfId="0" applyFont="1" applyFill="1" applyBorder="1" applyAlignment="1">
      <alignment horizontal="center" vertical="top" wrapText="1"/>
    </xf>
    <xf numFmtId="0" fontId="99" fillId="33" borderId="20" xfId="0" applyFont="1" applyFill="1" applyBorder="1" applyAlignment="1">
      <alignment horizontal="center" wrapText="1"/>
    </xf>
    <xf numFmtId="0" fontId="99" fillId="33" borderId="43" xfId="0" applyFont="1" applyFill="1" applyBorder="1" applyAlignment="1">
      <alignment horizontal="center" wrapText="1"/>
    </xf>
    <xf numFmtId="0" fontId="99" fillId="33" borderId="26" xfId="0" applyFont="1" applyFill="1" applyBorder="1" applyAlignment="1">
      <alignment horizontal="center" vertical="center" wrapText="1"/>
    </xf>
    <xf numFmtId="0" fontId="99" fillId="0" borderId="27" xfId="0" applyFont="1" applyBorder="1" applyAlignment="1">
      <alignment horizontal="center" vertical="center" wrapText="1"/>
    </xf>
    <xf numFmtId="0" fontId="99" fillId="33" borderId="58" xfId="0" applyFont="1" applyFill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99" fillId="33" borderId="58" xfId="0" applyFont="1" applyFill="1" applyBorder="1" applyAlignment="1">
      <alignment horizontal="center" wrapText="1"/>
    </xf>
    <xf numFmtId="0" fontId="0" fillId="0" borderId="53" xfId="0" applyFont="1" applyBorder="1" applyAlignment="1">
      <alignment horizontal="center" wrapText="1"/>
    </xf>
    <xf numFmtId="0" fontId="105" fillId="0" borderId="0" xfId="0" applyFont="1" applyAlignment="1">
      <alignment horizontal="left"/>
    </xf>
    <xf numFmtId="0" fontId="104" fillId="0" borderId="0" xfId="0" applyFont="1" applyAlignment="1">
      <alignment horizontal="left"/>
    </xf>
    <xf numFmtId="0" fontId="94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99" fillId="33" borderId="76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104" fillId="0" borderId="0" xfId="0" applyFont="1" applyAlignment="1">
      <alignment wrapText="1"/>
    </xf>
    <xf numFmtId="0" fontId="94" fillId="0" borderId="76" xfId="0" applyFont="1" applyBorder="1" applyAlignment="1">
      <alignment horizontal="center" vertical="center"/>
    </xf>
    <xf numFmtId="0" fontId="103" fillId="0" borderId="0" xfId="0" applyFont="1" applyAlignment="1">
      <alignment/>
    </xf>
    <xf numFmtId="0" fontId="104" fillId="0" borderId="0" xfId="0" applyFont="1" applyAlignment="1">
      <alignment/>
    </xf>
    <xf numFmtId="0" fontId="96" fillId="0" borderId="27" xfId="0" applyFont="1" applyBorder="1" applyAlignment="1">
      <alignment horizontal="center" vertical="center" wrapText="1"/>
    </xf>
    <xf numFmtId="43" fontId="94" fillId="0" borderId="25" xfId="0" applyNumberFormat="1" applyFont="1" applyBorder="1" applyAlignment="1">
      <alignment horizontal="justify" vertical="center" wrapText="1"/>
    </xf>
    <xf numFmtId="43" fontId="96" fillId="0" borderId="25" xfId="0" applyNumberFormat="1" applyFont="1" applyBorder="1" applyAlignment="1">
      <alignment horizontal="justify" vertical="center" wrapText="1"/>
    </xf>
    <xf numFmtId="43" fontId="94" fillId="0" borderId="19" xfId="0" applyNumberFormat="1" applyFont="1" applyBorder="1" applyAlignment="1">
      <alignment horizontal="justify" vertical="center" wrapText="1"/>
    </xf>
    <xf numFmtId="43" fontId="96" fillId="0" borderId="19" xfId="0" applyNumberFormat="1" applyFont="1" applyBorder="1" applyAlignment="1">
      <alignment horizontal="justify" vertical="center" wrapText="1"/>
    </xf>
    <xf numFmtId="0" fontId="94" fillId="0" borderId="0" xfId="0" applyFont="1" applyFill="1" applyBorder="1" applyAlignment="1">
      <alignment horizontal="justify" vertical="center" wrapText="1"/>
    </xf>
    <xf numFmtId="0" fontId="0" fillId="0" borderId="0" xfId="0" applyAlignment="1">
      <alignment/>
    </xf>
    <xf numFmtId="0" fontId="12" fillId="0" borderId="0" xfId="52" applyFont="1" applyAlignment="1">
      <alignment/>
      <protection/>
    </xf>
    <xf numFmtId="0" fontId="12" fillId="0" borderId="0" xfId="52" applyFont="1" applyAlignment="1">
      <alignment horizontal="left"/>
      <protection/>
    </xf>
    <xf numFmtId="0" fontId="12" fillId="0" borderId="0" xfId="52" applyFont="1" applyAlignment="1">
      <alignment horizontal="center" vertical="top"/>
      <protection/>
    </xf>
    <xf numFmtId="0" fontId="12" fillId="0" borderId="0" xfId="52" applyFont="1" applyAlignment="1">
      <alignment horizontal="center" vertical="top" wrapText="1"/>
      <protection/>
    </xf>
    <xf numFmtId="0" fontId="12" fillId="0" borderId="0" xfId="52" applyFont="1" applyAlignment="1">
      <alignment horizontal="left" vertical="center" wrapText="1"/>
      <protection/>
    </xf>
    <xf numFmtId="44" fontId="12" fillId="0" borderId="0" xfId="70" applyFont="1" applyAlignment="1">
      <alignment horizontal="left" wrapText="1"/>
    </xf>
    <xf numFmtId="0" fontId="12" fillId="0" borderId="0" xfId="52" applyFont="1" applyAlignment="1">
      <alignment horizontal="left" wrapText="1"/>
      <protection/>
    </xf>
    <xf numFmtId="0" fontId="14" fillId="0" borderId="0" xfId="52" applyFont="1" applyAlignment="1">
      <alignment horizontal="center"/>
      <protection/>
    </xf>
    <xf numFmtId="0" fontId="12" fillId="0" borderId="0" xfId="52" applyFont="1" applyAlignment="1">
      <alignment horizontal="center"/>
      <protection/>
    </xf>
    <xf numFmtId="0" fontId="15" fillId="0" borderId="0" xfId="52" applyFont="1" applyAlignment="1">
      <alignment horizontal="center"/>
      <protection/>
    </xf>
    <xf numFmtId="14" fontId="12" fillId="0" borderId="0" xfId="52" applyNumberFormat="1" applyFont="1" applyAlignment="1">
      <alignment horizontal="center"/>
      <protection/>
    </xf>
    <xf numFmtId="0" fontId="23" fillId="0" borderId="0" xfId="59" applyFont="1" applyFill="1" applyBorder="1" applyAlignment="1">
      <alignment horizontal="left" vertical="center"/>
      <protection/>
    </xf>
    <xf numFmtId="4" fontId="23" fillId="0" borderId="0" xfId="59" applyNumberFormat="1" applyFont="1" applyFill="1" applyBorder="1" applyAlignment="1" applyProtection="1">
      <alignment horizontal="right" vertical="center" shrinkToFit="1"/>
      <protection locked="0"/>
    </xf>
    <xf numFmtId="4" fontId="23" fillId="0" borderId="0" xfId="59" applyNumberFormat="1" applyFont="1" applyBorder="1" applyAlignment="1" applyProtection="1">
      <alignment horizontal="right" vertical="center" shrinkToFit="1"/>
      <protection locked="0"/>
    </xf>
    <xf numFmtId="0" fontId="11" fillId="0" borderId="0" xfId="59" applyFont="1" applyAlignment="1">
      <alignment horizontal="center" vertical="center"/>
      <protection/>
    </xf>
    <xf numFmtId="0" fontId="13" fillId="0" borderId="0" xfId="59" applyFont="1" applyBorder="1" applyAlignment="1">
      <alignment horizontal="left" vertical="center" wrapText="1"/>
      <protection/>
    </xf>
    <xf numFmtId="0" fontId="21" fillId="35" borderId="10" xfId="59" applyFont="1" applyFill="1" applyBorder="1" applyAlignment="1">
      <alignment vertical="center"/>
      <protection/>
    </xf>
    <xf numFmtId="0" fontId="21" fillId="35" borderId="10" xfId="59" applyFont="1" applyFill="1" applyBorder="1" applyAlignment="1">
      <alignment horizontal="center" vertical="center"/>
      <protection/>
    </xf>
    <xf numFmtId="0" fontId="21" fillId="35" borderId="10" xfId="59" applyFont="1" applyFill="1" applyBorder="1" applyAlignment="1">
      <alignment horizontal="center" vertical="center" wrapText="1"/>
      <protection/>
    </xf>
    <xf numFmtId="4" fontId="23" fillId="0" borderId="10" xfId="59" applyNumberFormat="1" applyFont="1" applyBorder="1" applyAlignment="1" applyProtection="1">
      <alignment horizontal="center" vertical="center" shrinkToFit="1"/>
      <protection locked="0"/>
    </xf>
    <xf numFmtId="0" fontId="22" fillId="0" borderId="0" xfId="59" applyFont="1" applyFill="1" applyBorder="1" applyAlignment="1">
      <alignment horizontal="left" vertical="center"/>
      <protection/>
    </xf>
    <xf numFmtId="0" fontId="23" fillId="0" borderId="0" xfId="59" applyFont="1" applyBorder="1" applyAlignment="1">
      <alignment horizontal="left" vertical="center"/>
      <protection/>
    </xf>
    <xf numFmtId="4" fontId="22" fillId="0" borderId="0" xfId="59" applyNumberFormat="1" applyFont="1" applyFill="1" applyBorder="1" applyAlignment="1" applyProtection="1">
      <alignment horizontal="right" vertical="center" shrinkToFit="1"/>
      <protection locked="0"/>
    </xf>
    <xf numFmtId="4" fontId="22" fillId="0" borderId="0" xfId="59" applyNumberFormat="1" applyFont="1" applyBorder="1" applyAlignment="1" applyProtection="1">
      <alignment horizontal="right" vertical="center" shrinkToFit="1"/>
      <protection locked="0"/>
    </xf>
    <xf numFmtId="0" fontId="22" fillId="0" borderId="0" xfId="59" applyFont="1" applyFill="1" applyBorder="1" applyAlignment="1">
      <alignment horizontal="center" vertical="center"/>
      <protection/>
    </xf>
    <xf numFmtId="0" fontId="23" fillId="0" borderId="0" xfId="59" applyFont="1" applyBorder="1" applyAlignment="1">
      <alignment horizontal="center" vertical="center"/>
      <protection/>
    </xf>
    <xf numFmtId="0" fontId="22" fillId="0" borderId="0" xfId="59" applyFont="1" applyFill="1" applyBorder="1" applyAlignment="1">
      <alignment horizontal="center" vertical="center" wrapText="1"/>
      <protection/>
    </xf>
    <xf numFmtId="4" fontId="23" fillId="0" borderId="49" xfId="59" applyNumberFormat="1" applyFont="1" applyBorder="1" applyAlignment="1" applyProtection="1">
      <alignment horizontal="center" vertical="center" shrinkToFit="1"/>
      <protection locked="0"/>
    </xf>
    <xf numFmtId="4" fontId="23" fillId="0" borderId="83" xfId="59" applyNumberFormat="1" applyFont="1" applyBorder="1" applyAlignment="1" applyProtection="1">
      <alignment horizontal="center" vertical="center" shrinkToFit="1"/>
      <protection locked="0"/>
    </xf>
    <xf numFmtId="4" fontId="23" fillId="0" borderId="12" xfId="59" applyNumberFormat="1" applyFont="1" applyBorder="1" applyAlignment="1" applyProtection="1">
      <alignment horizontal="center" vertical="center" shrinkToFit="1"/>
      <protection locked="0"/>
    </xf>
    <xf numFmtId="4" fontId="22" fillId="0" borderId="0" xfId="59" applyNumberFormat="1" applyFont="1" applyFill="1" applyBorder="1" applyAlignment="1" applyProtection="1">
      <alignment horizontal="right" vertical="center" shrinkToFit="1"/>
      <protection/>
    </xf>
    <xf numFmtId="4" fontId="22" fillId="0" borderId="0" xfId="59" applyNumberFormat="1" applyFont="1" applyBorder="1" applyAlignment="1" applyProtection="1">
      <alignment horizontal="right" vertical="center" shrinkToFit="1"/>
      <protection/>
    </xf>
    <xf numFmtId="0" fontId="23" fillId="0" borderId="0" xfId="59" applyFont="1" applyFill="1" applyBorder="1" applyAlignment="1">
      <alignment horizontal="left" vertical="top"/>
      <protection/>
    </xf>
    <xf numFmtId="0" fontId="23" fillId="0" borderId="0" xfId="59" applyFont="1" applyBorder="1" applyAlignment="1">
      <alignment horizontal="left" vertical="top"/>
      <protection/>
    </xf>
    <xf numFmtId="49" fontId="23" fillId="0" borderId="0" xfId="59" applyNumberFormat="1" applyFont="1" applyFill="1" applyBorder="1" applyAlignment="1" applyProtection="1">
      <alignment horizontal="left" vertical="center" wrapText="1"/>
      <protection locked="0"/>
    </xf>
    <xf numFmtId="49" fontId="23" fillId="0" borderId="0" xfId="59" applyNumberFormat="1" applyFont="1" applyBorder="1" applyAlignment="1" applyProtection="1">
      <alignment horizontal="left" vertical="center" wrapText="1"/>
      <protection locked="0"/>
    </xf>
    <xf numFmtId="49" fontId="22" fillId="0" borderId="0" xfId="59" applyNumberFormat="1" applyFont="1" applyFill="1" applyBorder="1" applyAlignment="1" applyProtection="1">
      <alignment horizontal="left" vertical="center"/>
      <protection/>
    </xf>
    <xf numFmtId="49" fontId="22" fillId="0" borderId="0" xfId="59" applyNumberFormat="1" applyFont="1" applyBorder="1" applyAlignment="1" applyProtection="1">
      <alignment horizontal="left" vertical="center"/>
      <protection/>
    </xf>
    <xf numFmtId="0" fontId="22" fillId="0" borderId="0" xfId="59" applyFont="1" applyFill="1" applyBorder="1" applyAlignment="1" applyProtection="1">
      <alignment horizontal="left" vertical="center"/>
      <protection/>
    </xf>
    <xf numFmtId="0" fontId="23" fillId="0" borderId="0" xfId="59" applyFont="1" applyBorder="1" applyAlignment="1" applyProtection="1">
      <alignment horizontal="left" vertical="center"/>
      <protection/>
    </xf>
    <xf numFmtId="4" fontId="22" fillId="0" borderId="0" xfId="59" applyNumberFormat="1" applyFont="1" applyFill="1" applyBorder="1" applyAlignment="1" applyProtection="1">
      <alignment horizontal="right" vertical="center" shrinkToFit="1"/>
      <protection hidden="1"/>
    </xf>
    <xf numFmtId="4" fontId="22" fillId="0" borderId="0" xfId="59" applyNumberFormat="1" applyFont="1" applyBorder="1" applyAlignment="1" applyProtection="1">
      <alignment horizontal="right" vertical="center" shrinkToFit="1"/>
      <protection hidden="1"/>
    </xf>
    <xf numFmtId="49" fontId="23" fillId="0" borderId="0" xfId="59" applyNumberFormat="1" applyFont="1" applyFill="1" applyBorder="1" applyAlignment="1" applyProtection="1">
      <alignment horizontal="left" vertical="center"/>
      <protection/>
    </xf>
    <xf numFmtId="49" fontId="23" fillId="0" borderId="0" xfId="59" applyNumberFormat="1" applyFont="1" applyBorder="1" applyAlignment="1" applyProtection="1">
      <alignment horizontal="left" vertical="center"/>
      <protection/>
    </xf>
    <xf numFmtId="4" fontId="23" fillId="0" borderId="0" xfId="59" applyNumberFormat="1" applyFont="1" applyBorder="1" applyAlignment="1" applyProtection="1">
      <alignment horizontal="center" vertical="center" shrinkToFit="1"/>
      <protection locked="0"/>
    </xf>
    <xf numFmtId="0" fontId="22" fillId="0" borderId="0" xfId="59" applyFont="1" applyFill="1" applyBorder="1" applyAlignment="1">
      <alignment horizontal="left" vertical="center" wrapText="1"/>
      <protection/>
    </xf>
    <xf numFmtId="0" fontId="23" fillId="0" borderId="10" xfId="59" applyFont="1" applyBorder="1" applyAlignment="1">
      <alignment horizontal="center" vertical="center" wrapText="1"/>
      <protection/>
    </xf>
    <xf numFmtId="0" fontId="23" fillId="0" borderId="10" xfId="59" applyFont="1" applyBorder="1" applyAlignment="1">
      <alignment horizontal="center" vertical="center"/>
      <protection/>
    </xf>
    <xf numFmtId="0" fontId="23" fillId="0" borderId="10" xfId="59" applyFont="1" applyBorder="1" applyAlignment="1">
      <alignment horizontal="center" vertical="top"/>
      <protection/>
    </xf>
    <xf numFmtId="4" fontId="23" fillId="0" borderId="10" xfId="59" applyNumberFormat="1" applyFont="1" applyBorder="1" applyAlignment="1">
      <alignment horizontal="center" vertical="center"/>
      <protection/>
    </xf>
    <xf numFmtId="0" fontId="16" fillId="0" borderId="0" xfId="59" applyFont="1" applyAlignment="1">
      <alignment horizontal="left"/>
      <protection/>
    </xf>
    <xf numFmtId="0" fontId="16" fillId="0" borderId="0" xfId="59" applyFont="1" applyAlignment="1">
      <alignment horizontal="center" vertical="center" wrapText="1"/>
      <protection/>
    </xf>
    <xf numFmtId="0" fontId="2" fillId="0" borderId="0" xfId="52" applyFont="1" applyBorder="1" applyAlignment="1">
      <alignment horizontal="left" wrapText="1"/>
      <protection/>
    </xf>
    <xf numFmtId="0" fontId="2" fillId="0" borderId="0" xfId="52" applyFont="1" applyBorder="1" applyAlignment="1">
      <alignment horizontal="left"/>
      <protection/>
    </xf>
    <xf numFmtId="0" fontId="12" fillId="0" borderId="0" xfId="52" applyFont="1" applyBorder="1" applyAlignment="1">
      <alignment horizontal="right"/>
      <protection/>
    </xf>
    <xf numFmtId="0" fontId="11" fillId="0" borderId="0" xfId="52" applyFont="1" applyFill="1" applyAlignment="1">
      <alignment horizontal="center" wrapText="1"/>
      <protection/>
    </xf>
    <xf numFmtId="0" fontId="12" fillId="0" borderId="0" xfId="52" applyFont="1" applyFill="1" applyBorder="1" applyAlignment="1">
      <alignment horizontal="center"/>
      <protection/>
    </xf>
    <xf numFmtId="0" fontId="11" fillId="0" borderId="0" xfId="52" applyFont="1" applyFill="1" applyBorder="1" applyAlignment="1">
      <alignment horizontal="left" wrapText="1"/>
      <protection/>
    </xf>
    <xf numFmtId="0" fontId="11" fillId="0" borderId="0" xfId="52" applyFont="1" applyFill="1" applyBorder="1" applyAlignment="1">
      <alignment horizontal="left"/>
      <protection/>
    </xf>
    <xf numFmtId="0" fontId="11" fillId="0" borderId="84" xfId="52" applyFont="1" applyFill="1" applyBorder="1" applyAlignment="1">
      <alignment horizontal="center" wrapText="1"/>
      <protection/>
    </xf>
    <xf numFmtId="0" fontId="12" fillId="0" borderId="0" xfId="52" applyFont="1" applyFill="1" applyBorder="1" applyAlignment="1">
      <alignment horizontal="left"/>
      <protection/>
    </xf>
    <xf numFmtId="0" fontId="13" fillId="0" borderId="44" xfId="52" applyFont="1" applyFill="1" applyBorder="1" applyAlignment="1">
      <alignment horizontal="center" wrapText="1"/>
      <protection/>
    </xf>
    <xf numFmtId="0" fontId="13" fillId="0" borderId="85" xfId="52" applyFont="1" applyFill="1" applyBorder="1" applyAlignment="1">
      <alignment horizontal="center" wrapText="1"/>
      <protection/>
    </xf>
    <xf numFmtId="0" fontId="13" fillId="0" borderId="25" xfId="52" applyFont="1" applyFill="1" applyBorder="1" applyAlignment="1">
      <alignment horizontal="center" wrapText="1"/>
      <protection/>
    </xf>
    <xf numFmtId="0" fontId="13" fillId="0" borderId="10" xfId="52" applyFont="1" applyFill="1" applyBorder="1" applyAlignment="1">
      <alignment horizontal="center" wrapText="1"/>
      <protection/>
    </xf>
    <xf numFmtId="0" fontId="13" fillId="0" borderId="44" xfId="52" applyFont="1" applyFill="1" applyBorder="1" applyAlignment="1">
      <alignment horizontal="right" vertical="center" wrapText="1"/>
      <protection/>
    </xf>
    <xf numFmtId="0" fontId="13" fillId="0" borderId="85" xfId="52" applyFont="1" applyFill="1" applyBorder="1" applyAlignment="1">
      <alignment horizontal="right" vertical="center" wrapText="1"/>
      <protection/>
    </xf>
    <xf numFmtId="0" fontId="13" fillId="0" borderId="86" xfId="52" applyFont="1" applyFill="1" applyBorder="1" applyAlignment="1">
      <alignment horizontal="right" vertical="center" wrapText="1"/>
      <protection/>
    </xf>
    <xf numFmtId="0" fontId="13" fillId="0" borderId="13" xfId="52" applyFont="1" applyFill="1" applyBorder="1" applyAlignment="1">
      <alignment wrapText="1"/>
      <protection/>
    </xf>
    <xf numFmtId="0" fontId="13" fillId="0" borderId="44" xfId="52" applyFont="1" applyFill="1" applyBorder="1" applyAlignment="1">
      <alignment wrapText="1"/>
      <protection/>
    </xf>
    <xf numFmtId="0" fontId="13" fillId="0" borderId="13" xfId="52" applyFont="1" applyFill="1" applyBorder="1" applyAlignment="1">
      <alignment/>
      <protection/>
    </xf>
    <xf numFmtId="0" fontId="13" fillId="0" borderId="87" xfId="52" applyFont="1" applyFill="1" applyBorder="1" applyAlignment="1">
      <alignment horizontal="center" wrapText="1"/>
      <protection/>
    </xf>
    <xf numFmtId="0" fontId="13" fillId="0" borderId="84" xfId="52" applyFont="1" applyFill="1" applyBorder="1" applyAlignment="1">
      <alignment horizontal="center" wrapText="1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/>
      <protection/>
    </xf>
    <xf numFmtId="0" fontId="13" fillId="0" borderId="88" xfId="52" applyFont="1" applyFill="1" applyBorder="1" applyAlignment="1">
      <alignment wrapText="1"/>
      <protection/>
    </xf>
    <xf numFmtId="0" fontId="13" fillId="0" borderId="89" xfId="52" applyFont="1" applyFill="1" applyBorder="1" applyAlignment="1">
      <alignment wrapText="1"/>
      <protection/>
    </xf>
    <xf numFmtId="0" fontId="13" fillId="0" borderId="90" xfId="52" applyFont="1" applyFill="1" applyBorder="1" applyAlignment="1">
      <alignment wrapText="1"/>
      <protection/>
    </xf>
    <xf numFmtId="0" fontId="13" fillId="0" borderId="0" xfId="52" applyFont="1" applyFill="1" applyAlignment="1">
      <alignment/>
      <protection/>
    </xf>
    <xf numFmtId="0" fontId="99" fillId="0" borderId="0" xfId="0" applyFont="1" applyAlignment="1">
      <alignment/>
    </xf>
    <xf numFmtId="0" fontId="13" fillId="0" borderId="14" xfId="52" applyFont="1" applyFill="1" applyBorder="1" applyAlignment="1">
      <alignment wrapText="1"/>
      <protection/>
    </xf>
    <xf numFmtId="0" fontId="21" fillId="0" borderId="13" xfId="52" applyFont="1" applyFill="1" applyBorder="1" applyAlignment="1">
      <alignment wrapText="1"/>
      <protection/>
    </xf>
    <xf numFmtId="0" fontId="21" fillId="0" borderId="44" xfId="52" applyFont="1" applyFill="1" applyBorder="1" applyAlignment="1">
      <alignment wrapText="1"/>
      <protection/>
    </xf>
    <xf numFmtId="0" fontId="21" fillId="0" borderId="44" xfId="52" applyFont="1" applyFill="1" applyBorder="1" applyAlignment="1">
      <alignment/>
      <protection/>
    </xf>
    <xf numFmtId="0" fontId="13" fillId="0" borderId="0" xfId="52" applyFont="1" applyFill="1" applyBorder="1" applyAlignment="1">
      <alignment horizontal="center" wrapText="1"/>
      <protection/>
    </xf>
    <xf numFmtId="0" fontId="13" fillId="0" borderId="0" xfId="52" applyFont="1" applyFill="1" applyBorder="1" applyAlignment="1">
      <alignment horizontal="center"/>
      <protection/>
    </xf>
    <xf numFmtId="0" fontId="13" fillId="0" borderId="0" xfId="52" applyFont="1" applyFill="1" applyBorder="1" applyAlignment="1">
      <alignment horizontal="left"/>
      <protection/>
    </xf>
    <xf numFmtId="0" fontId="12" fillId="0" borderId="44" xfId="52" applyFont="1" applyFill="1" applyBorder="1" applyAlignment="1">
      <alignment horizontal="center" wrapText="1"/>
      <protection/>
    </xf>
    <xf numFmtId="0" fontId="12" fillId="0" borderId="85" xfId="52" applyFont="1" applyFill="1" applyBorder="1" applyAlignment="1">
      <alignment horizontal="center" wrapText="1"/>
      <protection/>
    </xf>
    <xf numFmtId="0" fontId="12" fillId="0" borderId="13" xfId="52" applyFont="1" applyFill="1" applyBorder="1" applyAlignment="1">
      <alignment wrapText="1"/>
      <protection/>
    </xf>
    <xf numFmtId="0" fontId="12" fillId="0" borderId="44" xfId="52" applyFont="1" applyFill="1" applyBorder="1" applyAlignment="1">
      <alignment wrapText="1"/>
      <protection/>
    </xf>
    <xf numFmtId="0" fontId="12" fillId="0" borderId="13" xfId="52" applyFont="1" applyFill="1" applyBorder="1" applyAlignment="1">
      <alignment/>
      <protection/>
    </xf>
    <xf numFmtId="0" fontId="12" fillId="0" borderId="91" xfId="52" applyFont="1" applyFill="1" applyBorder="1" applyAlignment="1">
      <alignment horizontal="center" wrapText="1"/>
      <protection/>
    </xf>
    <xf numFmtId="0" fontId="12" fillId="0" borderId="92" xfId="52" applyFont="1" applyFill="1" applyBorder="1" applyAlignment="1">
      <alignment horizontal="center" wrapText="1"/>
      <protection/>
    </xf>
    <xf numFmtId="0" fontId="11" fillId="0" borderId="13" xfId="52" applyFont="1" applyFill="1" applyBorder="1" applyAlignment="1">
      <alignment/>
      <protection/>
    </xf>
    <xf numFmtId="0" fontId="12" fillId="0" borderId="10" xfId="52" applyFont="1" applyFill="1" applyBorder="1" applyAlignment="1">
      <alignment horizontal="center" wrapText="1"/>
      <protection/>
    </xf>
    <xf numFmtId="0" fontId="12" fillId="0" borderId="14" xfId="52" applyFont="1" applyFill="1" applyBorder="1" applyAlignment="1">
      <alignment wrapText="1"/>
      <protection/>
    </xf>
    <xf numFmtId="0" fontId="12" fillId="0" borderId="62" xfId="52" applyFont="1" applyFill="1" applyBorder="1" applyAlignment="1">
      <alignment wrapText="1"/>
      <protection/>
    </xf>
    <xf numFmtId="0" fontId="12" fillId="0" borderId="49" xfId="52" applyFont="1" applyFill="1" applyBorder="1" applyAlignment="1">
      <alignment horizontal="center" wrapText="1"/>
      <protection/>
    </xf>
    <xf numFmtId="0" fontId="12" fillId="0" borderId="83" xfId="52" applyFont="1" applyFill="1" applyBorder="1" applyAlignment="1">
      <alignment horizontal="center" wrapText="1"/>
      <protection/>
    </xf>
    <xf numFmtId="0" fontId="12" fillId="0" borderId="52" xfId="52" applyFont="1" applyFill="1" applyBorder="1" applyAlignment="1">
      <alignment/>
      <protection/>
    </xf>
    <xf numFmtId="0" fontId="11" fillId="0" borderId="0" xfId="52" applyFont="1" applyBorder="1" applyAlignment="1">
      <alignment horizontal="center"/>
      <protection/>
    </xf>
    <xf numFmtId="0" fontId="11" fillId="0" borderId="84" xfId="52" applyFont="1" applyBorder="1" applyAlignment="1">
      <alignment horizontal="center" wrapText="1"/>
      <protection/>
    </xf>
    <xf numFmtId="0" fontId="10" fillId="0" borderId="13" xfId="52" applyFont="1" applyBorder="1" applyAlignment="1">
      <alignment horizontal="center"/>
      <protection/>
    </xf>
    <xf numFmtId="0" fontId="12" fillId="0" borderId="52" xfId="52" applyFont="1" applyFill="1" applyBorder="1" applyAlignment="1">
      <alignment wrapText="1"/>
      <protection/>
    </xf>
    <xf numFmtId="0" fontId="2" fillId="0" borderId="85" xfId="52" applyBorder="1" applyAlignment="1">
      <alignment wrapText="1"/>
      <protection/>
    </xf>
    <xf numFmtId="0" fontId="2" fillId="0" borderId="51" xfId="52" applyBorder="1" applyAlignment="1">
      <alignment wrapText="1"/>
      <protection/>
    </xf>
    <xf numFmtId="0" fontId="13" fillId="0" borderId="25" xfId="52" applyFont="1" applyFill="1" applyBorder="1" applyAlignment="1">
      <alignment horizontal="left" vertical="center" wrapText="1"/>
      <protection/>
    </xf>
    <xf numFmtId="0" fontId="12" fillId="0" borderId="0" xfId="52" applyFont="1" applyFill="1" applyAlignment="1">
      <alignment horizontal="left"/>
      <protection/>
    </xf>
    <xf numFmtId="0" fontId="96" fillId="0" borderId="0" xfId="0" applyFont="1" applyAlignment="1">
      <alignment horizontal="left"/>
    </xf>
    <xf numFmtId="0" fontId="12" fillId="0" borderId="0" xfId="52" applyFont="1" applyBorder="1" applyAlignment="1">
      <alignment horizontal="left" vertical="top" wrapText="1"/>
      <protection/>
    </xf>
    <xf numFmtId="0" fontId="12" fillId="0" borderId="0" xfId="52" applyFont="1" applyBorder="1" applyAlignment="1">
      <alignment horizontal="left" vertical="top"/>
      <protection/>
    </xf>
    <xf numFmtId="0" fontId="12" fillId="0" borderId="12" xfId="52" applyFont="1" applyFill="1" applyBorder="1" applyAlignment="1">
      <alignment horizontal="center" wrapText="1"/>
      <protection/>
    </xf>
    <xf numFmtId="0" fontId="13" fillId="0" borderId="0" xfId="52" applyFont="1" applyAlignment="1">
      <alignment horizontal="center" wrapText="1"/>
      <protection/>
    </xf>
    <xf numFmtId="0" fontId="0" fillId="0" borderId="0" xfId="0" applyFont="1" applyAlignment="1">
      <alignment horizontal="center"/>
    </xf>
    <xf numFmtId="0" fontId="11" fillId="0" borderId="0" xfId="52" applyFont="1" applyFill="1" applyBorder="1" applyAlignment="1">
      <alignment horizontal="center" wrapText="1"/>
      <protection/>
    </xf>
    <xf numFmtId="0" fontId="11" fillId="36" borderId="13" xfId="52" applyFont="1" applyFill="1" applyBorder="1" applyAlignment="1">
      <alignment horizontal="center"/>
      <protection/>
    </xf>
    <xf numFmtId="0" fontId="21" fillId="0" borderId="0" xfId="52" applyFont="1" applyBorder="1" applyAlignment="1">
      <alignment horizontal="center"/>
      <protection/>
    </xf>
    <xf numFmtId="0" fontId="13" fillId="0" borderId="0" xfId="52" applyFont="1" applyBorder="1" applyAlignment="1">
      <alignment horizontal="center" wrapText="1"/>
      <protection/>
    </xf>
    <xf numFmtId="0" fontId="13" fillId="0" borderId="0" xfId="52" applyFont="1" applyBorder="1" applyAlignment="1">
      <alignment horizontal="center"/>
      <protection/>
    </xf>
    <xf numFmtId="0" fontId="12" fillId="0" borderId="0" xfId="52" applyFont="1" applyBorder="1" applyAlignment="1">
      <alignment horizontal="left"/>
      <protection/>
    </xf>
    <xf numFmtId="0" fontId="11" fillId="0" borderId="0" xfId="52" applyFont="1" applyFill="1" applyBorder="1" applyAlignment="1">
      <alignment horizontal="center" vertical="center" wrapText="1"/>
      <protection/>
    </xf>
    <xf numFmtId="0" fontId="11" fillId="36" borderId="52" xfId="52" applyFont="1" applyFill="1" applyBorder="1" applyAlignment="1">
      <alignment horizontal="center"/>
      <protection/>
    </xf>
    <xf numFmtId="0" fontId="11" fillId="0" borderId="0" xfId="52" applyFont="1" applyBorder="1" applyAlignment="1">
      <alignment horizontal="left"/>
      <protection/>
    </xf>
    <xf numFmtId="0" fontId="19" fillId="0" borderId="0" xfId="52" applyFont="1" applyFill="1" applyAlignment="1">
      <alignment/>
      <protection/>
    </xf>
    <xf numFmtId="0" fontId="17" fillId="0" borderId="10" xfId="52" applyFont="1" applyFill="1" applyBorder="1" applyAlignment="1">
      <alignment horizontal="center"/>
      <protection/>
    </xf>
    <xf numFmtId="0" fontId="17" fillId="0" borderId="10" xfId="52" applyFont="1" applyFill="1" applyBorder="1" applyAlignment="1">
      <alignment horizontal="center" vertical="center"/>
      <protection/>
    </xf>
    <xf numFmtId="0" fontId="19" fillId="0" borderId="0" xfId="52" applyFont="1" applyFill="1">
      <alignment/>
      <protection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2 3" xfId="54"/>
    <cellStyle name="Normalny 2 4" xfId="55"/>
    <cellStyle name="Normalny 3" xfId="56"/>
    <cellStyle name="Normalny_zał. 12 Informacja dodatkowa excel" xfId="57"/>
    <cellStyle name="Normalny_ZAŁ.+4+ŚRODKI+TRWAŁE" xfId="58"/>
    <cellStyle name="Normalny_ZAŁ.2+inwentaryzacja-1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Złe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23</xdr:row>
      <xdr:rowOff>2924175</xdr:rowOff>
    </xdr:from>
    <xdr:to>
      <xdr:col>1</xdr:col>
      <xdr:colOff>1276350</xdr:colOff>
      <xdr:row>23</xdr:row>
      <xdr:rowOff>2962275</xdr:rowOff>
    </xdr:to>
    <xdr:sp>
      <xdr:nvSpPr>
        <xdr:cNvPr id="1" name="Łącznik prosty 11"/>
        <xdr:cNvSpPr>
          <a:spLocks/>
        </xdr:cNvSpPr>
      </xdr:nvSpPr>
      <xdr:spPr>
        <a:xfrm>
          <a:off x="790575" y="9115425"/>
          <a:ext cx="1152525" cy="38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10</xdr:row>
      <xdr:rowOff>457200</xdr:rowOff>
    </xdr:from>
    <xdr:to>
      <xdr:col>1</xdr:col>
      <xdr:colOff>2105025</xdr:colOff>
      <xdr:row>10</xdr:row>
      <xdr:rowOff>485775</xdr:rowOff>
    </xdr:to>
    <xdr:sp>
      <xdr:nvSpPr>
        <xdr:cNvPr id="1" name="Łącznik prosty 2"/>
        <xdr:cNvSpPr>
          <a:spLocks/>
        </xdr:cNvSpPr>
      </xdr:nvSpPr>
      <xdr:spPr>
        <a:xfrm>
          <a:off x="942975" y="2724150"/>
          <a:ext cx="1571625" cy="28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533400</xdr:colOff>
      <xdr:row>15</xdr:row>
      <xdr:rowOff>457200</xdr:rowOff>
    </xdr:from>
    <xdr:to>
      <xdr:col>1</xdr:col>
      <xdr:colOff>2105025</xdr:colOff>
      <xdr:row>15</xdr:row>
      <xdr:rowOff>485775</xdr:rowOff>
    </xdr:to>
    <xdr:sp>
      <xdr:nvSpPr>
        <xdr:cNvPr id="2" name="Łącznik prosty 5"/>
        <xdr:cNvSpPr>
          <a:spLocks/>
        </xdr:cNvSpPr>
      </xdr:nvSpPr>
      <xdr:spPr>
        <a:xfrm>
          <a:off x="942975" y="3743325"/>
          <a:ext cx="1571625" cy="28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533400</xdr:colOff>
      <xdr:row>20</xdr:row>
      <xdr:rowOff>457200</xdr:rowOff>
    </xdr:from>
    <xdr:to>
      <xdr:col>1</xdr:col>
      <xdr:colOff>2105025</xdr:colOff>
      <xdr:row>20</xdr:row>
      <xdr:rowOff>485775</xdr:rowOff>
    </xdr:to>
    <xdr:sp>
      <xdr:nvSpPr>
        <xdr:cNvPr id="3" name="Łącznik prosty 6"/>
        <xdr:cNvSpPr>
          <a:spLocks/>
        </xdr:cNvSpPr>
      </xdr:nvSpPr>
      <xdr:spPr>
        <a:xfrm>
          <a:off x="942975" y="4762500"/>
          <a:ext cx="1571625" cy="28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533400</xdr:colOff>
      <xdr:row>27</xdr:row>
      <xdr:rowOff>295275</xdr:rowOff>
    </xdr:from>
    <xdr:to>
      <xdr:col>1</xdr:col>
      <xdr:colOff>2105025</xdr:colOff>
      <xdr:row>27</xdr:row>
      <xdr:rowOff>314325</xdr:rowOff>
    </xdr:to>
    <xdr:sp>
      <xdr:nvSpPr>
        <xdr:cNvPr id="4" name="Łącznik prosty 7"/>
        <xdr:cNvSpPr>
          <a:spLocks/>
        </xdr:cNvSpPr>
      </xdr:nvSpPr>
      <xdr:spPr>
        <a:xfrm>
          <a:off x="942975" y="5981700"/>
          <a:ext cx="1571625" cy="19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533400</xdr:colOff>
      <xdr:row>32</xdr:row>
      <xdr:rowOff>295275</xdr:rowOff>
    </xdr:from>
    <xdr:to>
      <xdr:col>1</xdr:col>
      <xdr:colOff>2105025</xdr:colOff>
      <xdr:row>32</xdr:row>
      <xdr:rowOff>314325</xdr:rowOff>
    </xdr:to>
    <xdr:sp>
      <xdr:nvSpPr>
        <xdr:cNvPr id="5" name="Łącznik prosty 8"/>
        <xdr:cNvSpPr>
          <a:spLocks/>
        </xdr:cNvSpPr>
      </xdr:nvSpPr>
      <xdr:spPr>
        <a:xfrm>
          <a:off x="942975" y="6772275"/>
          <a:ext cx="1571625" cy="19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533400</xdr:colOff>
      <xdr:row>37</xdr:row>
      <xdr:rowOff>295275</xdr:rowOff>
    </xdr:from>
    <xdr:to>
      <xdr:col>1</xdr:col>
      <xdr:colOff>2105025</xdr:colOff>
      <xdr:row>37</xdr:row>
      <xdr:rowOff>314325</xdr:rowOff>
    </xdr:to>
    <xdr:sp>
      <xdr:nvSpPr>
        <xdr:cNvPr id="6" name="Łącznik prosty 9"/>
        <xdr:cNvSpPr>
          <a:spLocks/>
        </xdr:cNvSpPr>
      </xdr:nvSpPr>
      <xdr:spPr>
        <a:xfrm>
          <a:off x="942975" y="7562850"/>
          <a:ext cx="1571625" cy="19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533400</xdr:colOff>
      <xdr:row>42</xdr:row>
      <xdr:rowOff>295275</xdr:rowOff>
    </xdr:from>
    <xdr:to>
      <xdr:col>1</xdr:col>
      <xdr:colOff>2105025</xdr:colOff>
      <xdr:row>42</xdr:row>
      <xdr:rowOff>314325</xdr:rowOff>
    </xdr:to>
    <xdr:sp>
      <xdr:nvSpPr>
        <xdr:cNvPr id="7" name="Łącznik prosty 10"/>
        <xdr:cNvSpPr>
          <a:spLocks/>
        </xdr:cNvSpPr>
      </xdr:nvSpPr>
      <xdr:spPr>
        <a:xfrm>
          <a:off x="942975" y="8553450"/>
          <a:ext cx="1571625" cy="19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533400</xdr:colOff>
      <xdr:row>47</xdr:row>
      <xdr:rowOff>304800</xdr:rowOff>
    </xdr:from>
    <xdr:to>
      <xdr:col>1</xdr:col>
      <xdr:colOff>2105025</xdr:colOff>
      <xdr:row>47</xdr:row>
      <xdr:rowOff>314325</xdr:rowOff>
    </xdr:to>
    <xdr:sp>
      <xdr:nvSpPr>
        <xdr:cNvPr id="8" name="Łącznik prosty 11"/>
        <xdr:cNvSpPr>
          <a:spLocks/>
        </xdr:cNvSpPr>
      </xdr:nvSpPr>
      <xdr:spPr>
        <a:xfrm>
          <a:off x="942975" y="9353550"/>
          <a:ext cx="1571625" cy="19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"/>
  <sheetViews>
    <sheetView view="pageBreakPreview" zoomScale="80" zoomScaleSheetLayoutView="80" zoomScalePageLayoutView="0" workbookViewId="0" topLeftCell="A1">
      <selection activeCell="B92" sqref="B92"/>
    </sheetView>
  </sheetViews>
  <sheetFormatPr defaultColWidth="9.140625" defaultRowHeight="15"/>
  <cols>
    <col min="1" max="1" width="10.00390625" style="4" customWidth="1"/>
    <col min="2" max="2" width="124.421875" style="4" customWidth="1"/>
    <col min="3" max="3" width="10.57421875" style="4" customWidth="1"/>
    <col min="4" max="16384" width="9.140625" style="4" customWidth="1"/>
  </cols>
  <sheetData>
    <row r="1" spans="1:8" ht="15" customHeight="1">
      <c r="A1" s="474" t="s">
        <v>486</v>
      </c>
      <c r="B1" s="473"/>
      <c r="C1" s="472"/>
      <c r="D1" s="472"/>
      <c r="E1" s="472"/>
      <c r="F1" s="472"/>
      <c r="G1" s="472"/>
      <c r="H1" s="472"/>
    </row>
    <row r="2" ht="15" customHeight="1">
      <c r="A2" s="474" t="s">
        <v>487</v>
      </c>
    </row>
    <row r="3" ht="15">
      <c r="B3" s="272" t="s">
        <v>438</v>
      </c>
    </row>
    <row r="4" spans="1:2" ht="15">
      <c r="A4" s="3"/>
      <c r="B4" s="259" t="s">
        <v>429</v>
      </c>
    </row>
    <row r="5" spans="1:2" ht="18">
      <c r="A5" s="517" t="s">
        <v>152</v>
      </c>
      <c r="B5" s="518"/>
    </row>
    <row r="6" ht="15.75" thickBot="1">
      <c r="A6" s="5"/>
    </row>
    <row r="7" spans="1:5" ht="15" thickBot="1">
      <c r="A7" s="144" t="s">
        <v>37</v>
      </c>
      <c r="B7" s="145" t="s">
        <v>103</v>
      </c>
      <c r="E7" s="6"/>
    </row>
    <row r="8" spans="1:2" ht="15" thickBot="1">
      <c r="A8" s="146" t="s">
        <v>11</v>
      </c>
      <c r="B8" s="147"/>
    </row>
    <row r="9" spans="1:2" ht="15" thickBot="1">
      <c r="A9" s="146" t="s">
        <v>13</v>
      </c>
      <c r="B9" s="148" t="s">
        <v>104</v>
      </c>
    </row>
    <row r="10" spans="1:2" ht="15" thickBot="1">
      <c r="A10" s="146"/>
      <c r="B10" s="147" t="s">
        <v>444</v>
      </c>
    </row>
    <row r="11" spans="1:6" ht="15" thickBot="1">
      <c r="A11" s="146" t="s">
        <v>17</v>
      </c>
      <c r="B11" s="148" t="s">
        <v>105</v>
      </c>
      <c r="F11" s="6"/>
    </row>
    <row r="12" spans="1:6" ht="15" thickBot="1">
      <c r="A12" s="521"/>
      <c r="B12" s="148" t="s">
        <v>151</v>
      </c>
      <c r="F12" s="6"/>
    </row>
    <row r="13" spans="1:2" ht="18.75" customHeight="1" thickBot="1">
      <c r="A13" s="522"/>
      <c r="B13" s="147" t="s">
        <v>445</v>
      </c>
    </row>
    <row r="14" spans="1:2" ht="15" thickBot="1">
      <c r="A14" s="146" t="s">
        <v>19</v>
      </c>
      <c r="B14" s="148" t="s">
        <v>106</v>
      </c>
    </row>
    <row r="15" spans="1:2" ht="17.25" customHeight="1" thickBot="1">
      <c r="A15" s="521"/>
      <c r="B15" s="148" t="s">
        <v>151</v>
      </c>
    </row>
    <row r="16" spans="1:2" ht="18.75" customHeight="1" thickBot="1">
      <c r="A16" s="522"/>
      <c r="B16" s="147" t="s">
        <v>445</v>
      </c>
    </row>
    <row r="17" spans="1:2" ht="15" thickBot="1">
      <c r="A17" s="146" t="s">
        <v>21</v>
      </c>
      <c r="B17" s="148" t="s">
        <v>155</v>
      </c>
    </row>
    <row r="18" spans="1:2" ht="62.25" customHeight="1" thickBot="1">
      <c r="A18" s="146"/>
      <c r="B18" s="149" t="s">
        <v>482</v>
      </c>
    </row>
    <row r="19" spans="1:2" ht="21.75" customHeight="1" thickBot="1">
      <c r="A19" s="146" t="s">
        <v>29</v>
      </c>
      <c r="B19" s="148" t="s">
        <v>107</v>
      </c>
    </row>
    <row r="20" spans="1:2" ht="38.25" customHeight="1" thickBot="1">
      <c r="A20" s="146"/>
      <c r="B20" s="156" t="s">
        <v>488</v>
      </c>
    </row>
    <row r="21" spans="1:2" ht="31.5" customHeight="1" thickBot="1">
      <c r="A21" s="146" t="s">
        <v>56</v>
      </c>
      <c r="B21" s="149" t="s">
        <v>433</v>
      </c>
    </row>
    <row r="22" spans="1:2" ht="28.5" customHeight="1" thickBot="1">
      <c r="A22" s="146"/>
      <c r="B22" s="155" t="s">
        <v>489</v>
      </c>
    </row>
    <row r="23" spans="1:2" ht="36.75" customHeight="1" thickBot="1">
      <c r="A23" s="219" t="s">
        <v>58</v>
      </c>
      <c r="B23" s="149" t="s">
        <v>108</v>
      </c>
    </row>
    <row r="24" spans="1:2" ht="409.5" customHeight="1">
      <c r="A24" s="217"/>
      <c r="B24" s="519" t="s">
        <v>490</v>
      </c>
    </row>
    <row r="25" spans="1:2" ht="137.25" customHeight="1" thickBot="1">
      <c r="A25" s="146"/>
      <c r="B25" s="520"/>
    </row>
    <row r="26" spans="1:2" ht="20.25" customHeight="1" thickBot="1">
      <c r="A26" s="233" t="s">
        <v>109</v>
      </c>
      <c r="B26" s="234" t="s">
        <v>110</v>
      </c>
    </row>
    <row r="27" spans="1:3" ht="134.25" customHeight="1" thickBot="1">
      <c r="A27" s="146"/>
      <c r="B27" s="232" t="s">
        <v>491</v>
      </c>
      <c r="C27" s="231"/>
    </row>
    <row r="28" spans="1:2" ht="15" thickBot="1">
      <c r="A28" s="150" t="s">
        <v>51</v>
      </c>
      <c r="B28" s="147" t="s">
        <v>111</v>
      </c>
    </row>
    <row r="29" spans="1:2" ht="15" thickBot="1">
      <c r="A29" s="146" t="s">
        <v>11</v>
      </c>
      <c r="B29" s="148"/>
    </row>
    <row r="30" spans="1:2" ht="55.5" customHeight="1" thickBot="1">
      <c r="A30" s="151" t="s">
        <v>13</v>
      </c>
      <c r="B30" s="149" t="s">
        <v>446</v>
      </c>
    </row>
    <row r="31" spans="1:2" ht="15" thickBot="1">
      <c r="A31" s="151"/>
      <c r="B31" s="156" t="s">
        <v>418</v>
      </c>
    </row>
    <row r="32" spans="1:2" ht="40.5" customHeight="1" thickBot="1">
      <c r="A32" s="151" t="s">
        <v>17</v>
      </c>
      <c r="B32" s="218" t="s">
        <v>112</v>
      </c>
    </row>
    <row r="33" spans="1:2" ht="29.25" thickBot="1">
      <c r="A33" s="151"/>
      <c r="B33" s="156" t="s">
        <v>492</v>
      </c>
    </row>
    <row r="34" spans="1:2" ht="46.5" customHeight="1" thickBot="1">
      <c r="A34" s="151" t="s">
        <v>19</v>
      </c>
      <c r="B34" s="149" t="s">
        <v>113</v>
      </c>
    </row>
    <row r="35" spans="1:2" ht="27.75" customHeight="1" thickBot="1">
      <c r="A35" s="151"/>
      <c r="B35" s="156" t="s">
        <v>347</v>
      </c>
    </row>
    <row r="36" spans="1:2" ht="20.25" customHeight="1" thickBot="1">
      <c r="A36" s="151" t="s">
        <v>21</v>
      </c>
      <c r="B36" s="149" t="s">
        <v>114</v>
      </c>
    </row>
    <row r="37" spans="1:2" ht="15" thickBot="1">
      <c r="A37" s="151"/>
      <c r="B37" s="156" t="s">
        <v>348</v>
      </c>
    </row>
    <row r="38" spans="1:2" ht="44.25" customHeight="1" thickBot="1">
      <c r="A38" s="151" t="s">
        <v>23</v>
      </c>
      <c r="B38" s="156" t="s">
        <v>115</v>
      </c>
    </row>
    <row r="39" spans="1:2" ht="15" thickBot="1">
      <c r="A39" s="151"/>
      <c r="B39" s="156" t="s">
        <v>349</v>
      </c>
    </row>
    <row r="40" spans="1:2" ht="38.25" customHeight="1" thickBot="1">
      <c r="A40" s="151" t="s">
        <v>116</v>
      </c>
      <c r="B40" s="156" t="s">
        <v>117</v>
      </c>
    </row>
    <row r="41" spans="1:2" ht="15" thickBot="1">
      <c r="A41" s="151"/>
      <c r="B41" s="156" t="s">
        <v>350</v>
      </c>
    </row>
    <row r="42" spans="1:2" ht="47.25" customHeight="1" thickBot="1">
      <c r="A42" s="151" t="s">
        <v>118</v>
      </c>
      <c r="B42" s="156" t="s">
        <v>344</v>
      </c>
    </row>
    <row r="43" spans="1:2" ht="15" thickBot="1">
      <c r="A43" s="151"/>
      <c r="B43" s="156" t="s">
        <v>351</v>
      </c>
    </row>
    <row r="44" spans="1:2" ht="36" customHeight="1" thickBot="1">
      <c r="A44" s="151" t="s">
        <v>119</v>
      </c>
      <c r="B44" s="156" t="s">
        <v>120</v>
      </c>
    </row>
    <row r="45" spans="1:2" ht="15" thickBot="1">
      <c r="A45" s="151"/>
      <c r="B45" s="156" t="s">
        <v>352</v>
      </c>
    </row>
    <row r="46" spans="1:2" ht="34.5" customHeight="1" thickBot="1">
      <c r="A46" s="151" t="s">
        <v>121</v>
      </c>
      <c r="B46" s="156" t="s">
        <v>430</v>
      </c>
    </row>
    <row r="47" spans="1:2" ht="24.75" customHeight="1" thickBot="1">
      <c r="A47" s="152" t="s">
        <v>122</v>
      </c>
      <c r="B47" s="156" t="s">
        <v>69</v>
      </c>
    </row>
    <row r="48" spans="1:2" ht="15" thickBot="1">
      <c r="A48" s="152"/>
      <c r="B48" s="156" t="s">
        <v>353</v>
      </c>
    </row>
    <row r="49" spans="1:2" ht="23.25" customHeight="1" thickBot="1">
      <c r="A49" s="152" t="s">
        <v>123</v>
      </c>
      <c r="B49" s="156" t="s">
        <v>124</v>
      </c>
    </row>
    <row r="50" spans="1:2" ht="15" thickBot="1">
      <c r="A50" s="152"/>
      <c r="B50" s="156" t="s">
        <v>353</v>
      </c>
    </row>
    <row r="51" spans="1:2" ht="16.5" customHeight="1" thickBot="1">
      <c r="A51" s="152" t="s">
        <v>125</v>
      </c>
      <c r="B51" s="156" t="s">
        <v>71</v>
      </c>
    </row>
    <row r="52" spans="1:2" ht="15" thickBot="1">
      <c r="A52" s="151"/>
      <c r="B52" s="156" t="s">
        <v>353</v>
      </c>
    </row>
    <row r="53" spans="1:2" ht="48" customHeight="1" thickBot="1">
      <c r="A53" s="151" t="s">
        <v>126</v>
      </c>
      <c r="B53" s="156" t="s">
        <v>156</v>
      </c>
    </row>
    <row r="54" spans="1:2" ht="15" thickBot="1">
      <c r="A54" s="151"/>
      <c r="B54" s="156" t="s">
        <v>354</v>
      </c>
    </row>
    <row r="55" spans="1:2" ht="34.5" customHeight="1" thickBot="1">
      <c r="A55" s="151" t="s">
        <v>127</v>
      </c>
      <c r="B55" s="156" t="s">
        <v>128</v>
      </c>
    </row>
    <row r="56" spans="1:2" ht="15" thickBot="1">
      <c r="A56" s="151"/>
      <c r="B56" s="156" t="s">
        <v>355</v>
      </c>
    </row>
    <row r="57" spans="1:2" ht="51.75" customHeight="1" thickBot="1">
      <c r="A57" s="151" t="s">
        <v>129</v>
      </c>
      <c r="B57" s="156" t="s">
        <v>130</v>
      </c>
    </row>
    <row r="58" spans="1:2" ht="15" thickBot="1">
      <c r="A58" s="151"/>
      <c r="B58" s="156" t="s">
        <v>356</v>
      </c>
    </row>
    <row r="59" spans="1:2" ht="50.25" customHeight="1" thickBot="1">
      <c r="A59" s="151" t="s">
        <v>131</v>
      </c>
      <c r="B59" s="156" t="s">
        <v>132</v>
      </c>
    </row>
    <row r="60" spans="1:2" ht="15" thickBot="1">
      <c r="A60" s="151"/>
      <c r="B60" s="156" t="s">
        <v>357</v>
      </c>
    </row>
    <row r="61" spans="1:2" ht="24" customHeight="1" thickBot="1">
      <c r="A61" s="151" t="s">
        <v>133</v>
      </c>
      <c r="B61" s="156" t="s">
        <v>134</v>
      </c>
    </row>
    <row r="62" spans="1:2" ht="15" thickBot="1">
      <c r="A62" s="151"/>
      <c r="B62" s="156" t="s">
        <v>358</v>
      </c>
    </row>
    <row r="63" spans="1:2" ht="29.25" customHeight="1" thickBot="1">
      <c r="A63" s="151" t="s">
        <v>135</v>
      </c>
      <c r="B63" s="156" t="s">
        <v>136</v>
      </c>
    </row>
    <row r="64" spans="1:2" ht="15" thickBot="1">
      <c r="A64" s="151"/>
      <c r="B64" s="156" t="s">
        <v>359</v>
      </c>
    </row>
    <row r="65" spans="1:2" ht="15" thickBot="1">
      <c r="A65" s="146" t="s">
        <v>137</v>
      </c>
      <c r="B65" s="155" t="s">
        <v>110</v>
      </c>
    </row>
    <row r="66" spans="1:2" ht="15" thickBot="1">
      <c r="A66" s="146"/>
      <c r="B66" s="155"/>
    </row>
    <row r="67" spans="1:2" ht="15" thickBot="1">
      <c r="A67" s="151" t="s">
        <v>29</v>
      </c>
      <c r="B67" s="156"/>
    </row>
    <row r="68" spans="1:2" ht="24" customHeight="1" thickBot="1">
      <c r="A68" s="151" t="s">
        <v>97</v>
      </c>
      <c r="B68" s="156" t="s">
        <v>138</v>
      </c>
    </row>
    <row r="69" spans="1:2" ht="15" thickBot="1">
      <c r="A69" s="151"/>
      <c r="B69" s="156" t="s">
        <v>360</v>
      </c>
    </row>
    <row r="70" spans="1:2" ht="39.75" customHeight="1" thickBot="1">
      <c r="A70" s="153" t="s">
        <v>139</v>
      </c>
      <c r="B70" s="230" t="s">
        <v>140</v>
      </c>
    </row>
    <row r="71" spans="1:2" ht="15" thickBot="1">
      <c r="A71" s="151"/>
      <c r="B71" s="156" t="s">
        <v>361</v>
      </c>
    </row>
    <row r="72" spans="1:2" ht="38.25" customHeight="1" thickBot="1">
      <c r="A72" s="153" t="s">
        <v>141</v>
      </c>
      <c r="B72" s="230" t="s">
        <v>142</v>
      </c>
    </row>
    <row r="73" spans="1:2" ht="15" thickBot="1">
      <c r="A73" s="151"/>
      <c r="B73" s="156" t="s">
        <v>362</v>
      </c>
    </row>
    <row r="74" spans="1:2" ht="51" customHeight="1" thickBot="1">
      <c r="A74" s="151" t="s">
        <v>143</v>
      </c>
      <c r="B74" s="156" t="s">
        <v>144</v>
      </c>
    </row>
    <row r="75" spans="1:2" ht="15" thickBot="1">
      <c r="A75" s="151"/>
      <c r="B75" s="156" t="s">
        <v>153</v>
      </c>
    </row>
    <row r="76" spans="1:2" ht="15" thickBot="1">
      <c r="A76" s="146" t="s">
        <v>145</v>
      </c>
      <c r="B76" s="155" t="s">
        <v>304</v>
      </c>
    </row>
    <row r="77" spans="1:2" ht="15" thickBot="1">
      <c r="A77" s="146"/>
      <c r="B77" s="156" t="s">
        <v>363</v>
      </c>
    </row>
    <row r="78" spans="1:2" ht="38.25" customHeight="1" thickBot="1">
      <c r="A78" s="151" t="s">
        <v>56</v>
      </c>
      <c r="B78" s="156" t="s">
        <v>146</v>
      </c>
    </row>
    <row r="79" spans="1:2" ht="15" thickBot="1">
      <c r="A79" s="153"/>
      <c r="B79" s="156" t="s">
        <v>364</v>
      </c>
    </row>
    <row r="80" spans="1:2" ht="14.25">
      <c r="A80" s="154"/>
      <c r="B80" s="154"/>
    </row>
    <row r="81" spans="1:2" ht="14.25">
      <c r="A81" s="154"/>
      <c r="B81" s="154"/>
    </row>
    <row r="82" spans="1:2" ht="14.25">
      <c r="A82" s="154"/>
      <c r="B82" s="154"/>
    </row>
    <row r="83" spans="1:2" ht="14.25">
      <c r="A83" s="154"/>
      <c r="B83" s="154"/>
    </row>
    <row r="84" spans="1:2" ht="14.25">
      <c r="A84" s="154"/>
      <c r="B84" s="154"/>
    </row>
    <row r="85" spans="1:2" ht="14.25">
      <c r="A85" s="154"/>
      <c r="B85" s="154"/>
    </row>
    <row r="86" spans="1:2" ht="14.25">
      <c r="A86" s="154"/>
      <c r="B86" s="154"/>
    </row>
    <row r="87" spans="1:2" ht="14.25">
      <c r="A87" s="154"/>
      <c r="B87" s="154"/>
    </row>
    <row r="88" spans="1:2" ht="14.25">
      <c r="A88" s="154"/>
      <c r="B88" s="154"/>
    </row>
    <row r="89" spans="1:2" ht="14.25">
      <c r="A89" s="154"/>
      <c r="B89" s="154"/>
    </row>
    <row r="90" spans="1:2" ht="14.25">
      <c r="A90" s="154"/>
      <c r="B90" s="154"/>
    </row>
    <row r="91" spans="1:2" ht="14.25">
      <c r="A91" s="154"/>
      <c r="B91" s="371"/>
    </row>
    <row r="92" spans="1:2" ht="14.25">
      <c r="A92" s="154"/>
      <c r="B92" s="154" t="s">
        <v>493</v>
      </c>
    </row>
    <row r="93" spans="1:3" ht="12.75">
      <c r="A93" s="7"/>
      <c r="B93" s="370"/>
      <c r="C93" s="228"/>
    </row>
    <row r="94" spans="1:3" ht="12.75">
      <c r="A94" s="8"/>
      <c r="B94" s="369" t="s">
        <v>443</v>
      </c>
      <c r="C94" s="229"/>
    </row>
    <row r="95" ht="15">
      <c r="A95" s="5"/>
    </row>
  </sheetData>
  <sheetProtection/>
  <mergeCells count="4">
    <mergeCell ref="A5:B5"/>
    <mergeCell ref="B24:B25"/>
    <mergeCell ref="A15:A16"/>
    <mergeCell ref="A12:A13"/>
  </mergeCells>
  <printOptions horizontalCentered="1"/>
  <pageMargins left="0.3937007874015748" right="0.3937007874015748" top="0.984251968503937" bottom="0.3937007874015748" header="0" footer="0"/>
  <pageSetup fitToHeight="0" fitToWidth="1" horizontalDpi="600" verticalDpi="600" orientation="portrait" paperSize="9" scale="70" r:id="rId2"/>
  <rowBreaks count="2" manualBreakCount="2">
    <brk id="25" max="255" man="1"/>
    <brk id="56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G14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5.00390625" style="0" customWidth="1"/>
    <col min="2" max="2" width="9.140625" style="0" customWidth="1"/>
    <col min="3" max="3" width="43.140625" style="0" customWidth="1"/>
    <col min="4" max="4" width="21.00390625" style="0" customWidth="1"/>
    <col min="5" max="5" width="22.57421875" style="0" customWidth="1"/>
    <col min="6" max="6" width="21.421875" style="0" customWidth="1"/>
    <col min="7" max="7" width="16.8515625" style="0" customWidth="1"/>
  </cols>
  <sheetData>
    <row r="1" ht="15">
      <c r="B1" s="474" t="s">
        <v>486</v>
      </c>
    </row>
    <row r="2" ht="15">
      <c r="B2" s="474" t="s">
        <v>487</v>
      </c>
    </row>
    <row r="3" ht="17.25" customHeight="1"/>
    <row r="4" spans="2:7" ht="24" customHeight="1">
      <c r="B4" s="524" t="s">
        <v>454</v>
      </c>
      <c r="C4" s="524"/>
      <c r="D4" s="524"/>
      <c r="E4" s="524"/>
      <c r="F4" s="524"/>
      <c r="G4" s="524"/>
    </row>
    <row r="5" spans="2:7" ht="17.25" customHeight="1">
      <c r="B5" s="220" t="s">
        <v>437</v>
      </c>
      <c r="C5" s="220" t="s">
        <v>436</v>
      </c>
      <c r="D5" s="264"/>
      <c r="E5" s="264"/>
      <c r="F5" s="264"/>
      <c r="G5" s="264"/>
    </row>
    <row r="6" ht="15" thickBot="1"/>
    <row r="7" spans="2:7" ht="38.25" customHeight="1">
      <c r="B7" s="525" t="s">
        <v>0</v>
      </c>
      <c r="C7" s="527" t="s">
        <v>314</v>
      </c>
      <c r="D7" s="527" t="s">
        <v>315</v>
      </c>
      <c r="E7" s="527" t="s">
        <v>68</v>
      </c>
      <c r="F7" s="527"/>
      <c r="G7" s="529"/>
    </row>
    <row r="8" spans="2:7" ht="40.5" customHeight="1" thickBot="1">
      <c r="B8" s="526"/>
      <c r="C8" s="528"/>
      <c r="D8" s="528"/>
      <c r="E8" s="211" t="s">
        <v>69</v>
      </c>
      <c r="F8" s="211" t="s">
        <v>70</v>
      </c>
      <c r="G8" s="212" t="s">
        <v>71</v>
      </c>
    </row>
    <row r="9" spans="2:7" ht="60" customHeight="1">
      <c r="B9" s="223" t="s">
        <v>11</v>
      </c>
      <c r="C9" s="142" t="s">
        <v>456</v>
      </c>
      <c r="D9" s="354">
        <f>E9+F9+G9</f>
        <v>0</v>
      </c>
      <c r="E9" s="355">
        <v>0</v>
      </c>
      <c r="F9" s="355">
        <v>0</v>
      </c>
      <c r="G9" s="356">
        <v>0</v>
      </c>
    </row>
    <row r="10" spans="2:7" ht="39.75" customHeight="1" thickBot="1">
      <c r="B10" s="554" t="s">
        <v>370</v>
      </c>
      <c r="C10" s="555"/>
      <c r="D10" s="357">
        <f>E10+F10+G10</f>
        <v>0</v>
      </c>
      <c r="E10" s="358">
        <v>0</v>
      </c>
      <c r="F10" s="357">
        <v>0</v>
      </c>
      <c r="G10" s="359">
        <v>0</v>
      </c>
    </row>
    <row r="11" spans="2:7" ht="40.5" customHeight="1" thickBot="1" thickTop="1">
      <c r="B11" s="193" t="s">
        <v>29</v>
      </c>
      <c r="C11" s="176" t="s">
        <v>455</v>
      </c>
      <c r="D11" s="360">
        <f>E11+F11+G11</f>
        <v>0</v>
      </c>
      <c r="E11" s="361">
        <v>0</v>
      </c>
      <c r="F11" s="361">
        <v>0</v>
      </c>
      <c r="G11" s="362">
        <v>0</v>
      </c>
    </row>
    <row r="12" spans="2:7" ht="26.25" customHeight="1" thickBot="1">
      <c r="B12" s="534" t="s">
        <v>367</v>
      </c>
      <c r="C12" s="553"/>
      <c r="D12" s="312">
        <f>D9+D11</f>
        <v>0</v>
      </c>
      <c r="E12" s="312">
        <f>E9+E11</f>
        <v>0</v>
      </c>
      <c r="F12" s="312">
        <f>F9+F11</f>
        <v>0</v>
      </c>
      <c r="G12" s="313">
        <f>G9+G11</f>
        <v>0</v>
      </c>
    </row>
    <row r="14" ht="14.25">
      <c r="C14" t="s">
        <v>503</v>
      </c>
    </row>
  </sheetData>
  <sheetProtection/>
  <mergeCells count="7">
    <mergeCell ref="B4:G4"/>
    <mergeCell ref="B12:C12"/>
    <mergeCell ref="B7:B8"/>
    <mergeCell ref="C7:C8"/>
    <mergeCell ref="D7:D8"/>
    <mergeCell ref="E7:G7"/>
    <mergeCell ref="B10:C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F29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13.57421875" style="0" customWidth="1"/>
    <col min="2" max="2" width="9.421875" style="0" customWidth="1"/>
    <col min="3" max="3" width="31.421875" style="0" customWidth="1"/>
    <col min="4" max="4" width="22.421875" style="0" customWidth="1"/>
    <col min="5" max="5" width="24.421875" style="0" customWidth="1"/>
  </cols>
  <sheetData>
    <row r="2" ht="15">
      <c r="B2" s="474" t="s">
        <v>486</v>
      </c>
    </row>
    <row r="3" ht="15">
      <c r="B3" s="474" t="s">
        <v>487</v>
      </c>
    </row>
    <row r="6" spans="2:5" ht="15">
      <c r="B6" s="556" t="s">
        <v>390</v>
      </c>
      <c r="C6" s="557"/>
      <c r="D6" s="557"/>
      <c r="E6" s="557"/>
    </row>
    <row r="7" spans="2:5" ht="15">
      <c r="B7" s="556" t="s">
        <v>428</v>
      </c>
      <c r="C7" s="556"/>
      <c r="D7" s="556"/>
      <c r="E7" s="556"/>
    </row>
    <row r="9" ht="15" thickBot="1"/>
    <row r="10" spans="2:6" ht="39.75" customHeight="1">
      <c r="B10" s="265" t="s">
        <v>0</v>
      </c>
      <c r="C10" s="266" t="s">
        <v>316</v>
      </c>
      <c r="D10" s="266" t="s">
        <v>374</v>
      </c>
      <c r="E10" s="267" t="s">
        <v>375</v>
      </c>
      <c r="F10" s="162"/>
    </row>
    <row r="11" spans="2:6" ht="15.75" customHeight="1" hidden="1" thickBot="1">
      <c r="B11" s="268"/>
      <c r="C11" s="269"/>
      <c r="D11" s="269"/>
      <c r="E11" s="270"/>
      <c r="F11" s="162"/>
    </row>
    <row r="12" spans="2:6" ht="37.5" customHeight="1">
      <c r="B12" s="206" t="s">
        <v>11</v>
      </c>
      <c r="C12" s="180" t="s">
        <v>317</v>
      </c>
      <c r="D12" s="319">
        <v>0</v>
      </c>
      <c r="E12" s="320">
        <v>0</v>
      </c>
      <c r="F12" s="162"/>
    </row>
    <row r="13" spans="2:6" ht="42.75" customHeight="1" thickBot="1">
      <c r="B13" s="205" t="s">
        <v>29</v>
      </c>
      <c r="C13" s="167" t="s">
        <v>318</v>
      </c>
      <c r="D13" s="321">
        <v>0</v>
      </c>
      <c r="E13" s="322">
        <v>0</v>
      </c>
      <c r="F13" s="162"/>
    </row>
    <row r="14" ht="15.75">
      <c r="B14" s="163"/>
    </row>
    <row r="15" ht="14.25">
      <c r="C15" t="s">
        <v>503</v>
      </c>
    </row>
    <row r="24" ht="15">
      <c r="E24" s="136"/>
    </row>
    <row r="25" ht="15">
      <c r="E25" s="136"/>
    </row>
    <row r="26" ht="15">
      <c r="E26" s="136"/>
    </row>
    <row r="27" ht="15">
      <c r="E27" s="136"/>
    </row>
    <row r="28" ht="15">
      <c r="E28" s="136"/>
    </row>
    <row r="29" ht="15">
      <c r="E29" s="136"/>
    </row>
  </sheetData>
  <sheetProtection/>
  <mergeCells count="2">
    <mergeCell ref="B6:E6"/>
    <mergeCell ref="B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I21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12.8515625" style="0" customWidth="1"/>
    <col min="3" max="3" width="27.57421875" style="0" customWidth="1"/>
    <col min="4" max="4" width="17.421875" style="0" customWidth="1"/>
    <col min="5" max="5" width="15.00390625" style="0" customWidth="1"/>
    <col min="6" max="6" width="19.00390625" style="0" customWidth="1"/>
    <col min="7" max="7" width="21.00390625" style="0" customWidth="1"/>
  </cols>
  <sheetData>
    <row r="1" ht="15">
      <c r="B1" s="474" t="s">
        <v>486</v>
      </c>
    </row>
    <row r="2" ht="15">
      <c r="B2" s="474" t="s">
        <v>487</v>
      </c>
    </row>
    <row r="3" ht="15">
      <c r="B3" s="474"/>
    </row>
    <row r="5" spans="2:9" ht="18">
      <c r="B5" s="220" t="s">
        <v>391</v>
      </c>
      <c r="C5" s="136"/>
      <c r="D5" s="136"/>
      <c r="E5" s="136"/>
      <c r="F5" s="136"/>
      <c r="G5" s="136"/>
      <c r="H5" s="165"/>
      <c r="I5" s="165"/>
    </row>
    <row r="8" ht="15" thickBot="1">
      <c r="B8" s="164"/>
    </row>
    <row r="9" spans="2:7" ht="14.25">
      <c r="B9" s="558" t="s">
        <v>0</v>
      </c>
      <c r="C9" s="564" t="s">
        <v>345</v>
      </c>
      <c r="D9" s="564" t="s">
        <v>377</v>
      </c>
      <c r="E9" s="566" t="s">
        <v>378</v>
      </c>
      <c r="F9" s="560" t="s">
        <v>319</v>
      </c>
      <c r="G9" s="561"/>
    </row>
    <row r="10" spans="2:7" ht="17.25" customHeight="1" thickBot="1">
      <c r="B10" s="559"/>
      <c r="C10" s="565"/>
      <c r="D10" s="565"/>
      <c r="E10" s="567"/>
      <c r="F10" s="202" t="s">
        <v>320</v>
      </c>
      <c r="G10" s="203" t="s">
        <v>321</v>
      </c>
    </row>
    <row r="11" spans="2:7" ht="14.25">
      <c r="B11" s="206" t="s">
        <v>11</v>
      </c>
      <c r="C11" s="180" t="s">
        <v>95</v>
      </c>
      <c r="D11" s="363">
        <v>0</v>
      </c>
      <c r="E11" s="363">
        <v>0</v>
      </c>
      <c r="F11" s="363">
        <v>0</v>
      </c>
      <c r="G11" s="363">
        <v>0</v>
      </c>
    </row>
    <row r="12" spans="2:7" ht="15.75" customHeight="1">
      <c r="B12" s="204" t="s">
        <v>29</v>
      </c>
      <c r="C12" s="166" t="s">
        <v>322</v>
      </c>
      <c r="D12" s="363">
        <v>0</v>
      </c>
      <c r="E12" s="363">
        <v>0</v>
      </c>
      <c r="F12" s="363">
        <v>0</v>
      </c>
      <c r="G12" s="363">
        <v>0</v>
      </c>
    </row>
    <row r="13" spans="2:7" ht="23.25" customHeight="1">
      <c r="B13" s="204" t="s">
        <v>97</v>
      </c>
      <c r="C13" s="182" t="s">
        <v>323</v>
      </c>
      <c r="D13" s="363">
        <v>0</v>
      </c>
      <c r="E13" s="363">
        <v>0</v>
      </c>
      <c r="F13" s="363">
        <v>0</v>
      </c>
      <c r="G13" s="363">
        <v>0</v>
      </c>
    </row>
    <row r="14" spans="2:7" ht="25.5" customHeight="1">
      <c r="B14" s="204" t="s">
        <v>139</v>
      </c>
      <c r="C14" s="182" t="s">
        <v>324</v>
      </c>
      <c r="D14" s="363">
        <v>0</v>
      </c>
      <c r="E14" s="363">
        <v>0</v>
      </c>
      <c r="F14" s="363">
        <v>0</v>
      </c>
      <c r="G14" s="363">
        <v>0</v>
      </c>
    </row>
    <row r="15" spans="2:7" ht="20.25" customHeight="1">
      <c r="B15" s="204" t="s">
        <v>56</v>
      </c>
      <c r="C15" s="182" t="s">
        <v>325</v>
      </c>
      <c r="D15" s="363">
        <v>0</v>
      </c>
      <c r="E15" s="363">
        <v>0</v>
      </c>
      <c r="F15" s="363">
        <v>0</v>
      </c>
      <c r="G15" s="363">
        <v>0</v>
      </c>
    </row>
    <row r="16" spans="2:7" ht="23.25" customHeight="1">
      <c r="B16" s="204" t="s">
        <v>58</v>
      </c>
      <c r="C16" s="182" t="s">
        <v>326</v>
      </c>
      <c r="D16" s="363">
        <v>0</v>
      </c>
      <c r="E16" s="363">
        <v>0</v>
      </c>
      <c r="F16" s="363">
        <v>0</v>
      </c>
      <c r="G16" s="363">
        <v>0</v>
      </c>
    </row>
    <row r="17" spans="2:7" ht="23.25" customHeight="1" thickBot="1">
      <c r="B17" s="207" t="s">
        <v>77</v>
      </c>
      <c r="C17" s="260" t="s">
        <v>327</v>
      </c>
      <c r="D17" s="363">
        <v>0</v>
      </c>
      <c r="E17" s="363">
        <v>0</v>
      </c>
      <c r="F17" s="363">
        <v>0</v>
      </c>
      <c r="G17" s="363">
        <v>0</v>
      </c>
    </row>
    <row r="18" spans="2:7" ht="20.25" customHeight="1" thickBot="1">
      <c r="B18" s="562" t="s">
        <v>376</v>
      </c>
      <c r="C18" s="563"/>
      <c r="D18" s="323">
        <f>D11+D12+D15+D16+D17</f>
        <v>0</v>
      </c>
      <c r="E18" s="323">
        <f>E11+E12+E15+E16+E17</f>
        <v>0</v>
      </c>
      <c r="F18" s="323">
        <f>F11+F12+F15+F16+F17</f>
        <v>0</v>
      </c>
      <c r="G18" s="324">
        <f>G11+G12+G15+G16+G17</f>
        <v>0</v>
      </c>
    </row>
    <row r="19" ht="14.25">
      <c r="B19" s="168"/>
    </row>
    <row r="20" ht="14.25">
      <c r="C20" t="s">
        <v>503</v>
      </c>
    </row>
    <row r="21" ht="15">
      <c r="D21" s="136"/>
    </row>
  </sheetData>
  <sheetProtection/>
  <mergeCells count="6">
    <mergeCell ref="B9:B10"/>
    <mergeCell ref="F9:G9"/>
    <mergeCell ref="B18:C18"/>
    <mergeCell ref="C9:C10"/>
    <mergeCell ref="D9:D10"/>
    <mergeCell ref="E9:E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G19"/>
  <sheetViews>
    <sheetView zoomScalePageLayoutView="0" workbookViewId="0" topLeftCell="A1">
      <selection activeCell="D11" sqref="D11"/>
    </sheetView>
  </sheetViews>
  <sheetFormatPr defaultColWidth="9.140625" defaultRowHeight="15"/>
  <cols>
    <col min="2" max="2" width="5.421875" style="0" customWidth="1"/>
    <col min="3" max="3" width="40.140625" style="0" customWidth="1"/>
    <col min="4" max="4" width="30.57421875" style="0" customWidth="1"/>
    <col min="5" max="5" width="39.00390625" style="0" customWidth="1"/>
    <col min="7" max="7" width="33.140625" style="0" customWidth="1"/>
  </cols>
  <sheetData>
    <row r="1" ht="15">
      <c r="B1" s="474" t="s">
        <v>486</v>
      </c>
    </row>
    <row r="2" ht="15">
      <c r="B2" s="474" t="s">
        <v>487</v>
      </c>
    </row>
    <row r="5" spans="2:7" ht="15.75">
      <c r="B5" s="524" t="s">
        <v>435</v>
      </c>
      <c r="C5" s="568"/>
      <c r="D5" s="568"/>
      <c r="E5" s="568"/>
      <c r="F5" s="569"/>
      <c r="G5" s="569"/>
    </row>
    <row r="7" ht="15" thickBot="1"/>
    <row r="8" spans="2:5" ht="40.5" customHeight="1" thickBot="1">
      <c r="B8" s="225" t="s">
        <v>0</v>
      </c>
      <c r="C8" s="160" t="s">
        <v>92</v>
      </c>
      <c r="D8" s="468" t="s">
        <v>93</v>
      </c>
      <c r="E8" s="175" t="s">
        <v>94</v>
      </c>
    </row>
    <row r="9" spans="2:5" ht="24" customHeight="1">
      <c r="B9" s="172" t="s">
        <v>11</v>
      </c>
      <c r="C9" s="157" t="s">
        <v>95</v>
      </c>
      <c r="D9" s="346">
        <v>0</v>
      </c>
      <c r="E9" s="334">
        <v>0</v>
      </c>
    </row>
    <row r="10" spans="2:5" ht="21.75" customHeight="1">
      <c r="B10" s="139" t="s">
        <v>29</v>
      </c>
      <c r="C10" s="134" t="s">
        <v>96</v>
      </c>
      <c r="D10" s="346">
        <v>0</v>
      </c>
      <c r="E10" s="334">
        <v>0</v>
      </c>
    </row>
    <row r="11" spans="2:5" ht="29.25" customHeight="1">
      <c r="B11" s="139" t="s">
        <v>97</v>
      </c>
      <c r="C11" s="134" t="s">
        <v>98</v>
      </c>
      <c r="D11" s="346">
        <v>0</v>
      </c>
      <c r="E11" s="334">
        <v>0</v>
      </c>
    </row>
    <row r="12" spans="2:5" ht="22.5" customHeight="1">
      <c r="B12" s="139" t="s">
        <v>56</v>
      </c>
      <c r="C12" s="134" t="s">
        <v>99</v>
      </c>
      <c r="D12" s="346">
        <v>0</v>
      </c>
      <c r="E12" s="334">
        <v>0</v>
      </c>
    </row>
    <row r="13" spans="2:5" ht="26.25" customHeight="1">
      <c r="B13" s="139" t="s">
        <v>58</v>
      </c>
      <c r="C13" s="134" t="s">
        <v>100</v>
      </c>
      <c r="D13" s="346">
        <v>0</v>
      </c>
      <c r="E13" s="334">
        <v>0</v>
      </c>
    </row>
    <row r="14" spans="2:5" ht="24.75" customHeight="1">
      <c r="B14" s="139" t="s">
        <v>77</v>
      </c>
      <c r="C14" s="143" t="s">
        <v>328</v>
      </c>
      <c r="D14" s="346">
        <v>0</v>
      </c>
      <c r="E14" s="334">
        <v>0</v>
      </c>
    </row>
    <row r="15" spans="2:5" ht="22.5" customHeight="1">
      <c r="B15" s="139" t="s">
        <v>101</v>
      </c>
      <c r="C15" s="143" t="s">
        <v>330</v>
      </c>
      <c r="D15" s="346">
        <v>0</v>
      </c>
      <c r="E15" s="334">
        <v>0</v>
      </c>
    </row>
    <row r="16" spans="2:5" ht="24" customHeight="1" thickBot="1">
      <c r="B16" s="170" t="s">
        <v>102</v>
      </c>
      <c r="C16" s="135" t="s">
        <v>329</v>
      </c>
      <c r="D16" s="346">
        <v>0</v>
      </c>
      <c r="E16" s="334">
        <v>0</v>
      </c>
    </row>
    <row r="17" spans="2:5" ht="26.25" customHeight="1" thickBot="1">
      <c r="B17" s="570" t="s">
        <v>376</v>
      </c>
      <c r="C17" s="571"/>
      <c r="D17" s="325">
        <f>D9+D10+D12+D13+D14</f>
        <v>0</v>
      </c>
      <c r="E17" s="326">
        <f>E9+E10+E12+E13+E14</f>
        <v>0</v>
      </c>
    </row>
    <row r="19" ht="14.25">
      <c r="C19" t="s">
        <v>503</v>
      </c>
    </row>
  </sheetData>
  <sheetProtection/>
  <mergeCells count="2">
    <mergeCell ref="B5:G5"/>
    <mergeCell ref="B17:C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15"/>
  <sheetViews>
    <sheetView zoomScalePageLayoutView="0" workbookViewId="0" topLeftCell="A1">
      <selection activeCell="D10" sqref="D10"/>
    </sheetView>
  </sheetViews>
  <sheetFormatPr defaultColWidth="9.140625" defaultRowHeight="15"/>
  <cols>
    <col min="2" max="2" width="3.57421875" style="0" customWidth="1"/>
    <col min="3" max="3" width="47.421875" style="0" customWidth="1"/>
    <col min="4" max="5" width="20.421875" style="0" customWidth="1"/>
    <col min="6" max="6" width="21.8515625" style="0" customWidth="1"/>
  </cols>
  <sheetData>
    <row r="1" ht="15">
      <c r="B1" s="474" t="s">
        <v>486</v>
      </c>
    </row>
    <row r="2" ht="15">
      <c r="B2" s="474" t="s">
        <v>487</v>
      </c>
    </row>
    <row r="4" spans="2:6" ht="15.75">
      <c r="B4" s="524" t="s">
        <v>392</v>
      </c>
      <c r="C4" s="568"/>
      <c r="D4" s="568"/>
      <c r="E4" s="568"/>
      <c r="F4" s="568"/>
    </row>
    <row r="6" ht="15" thickBot="1"/>
    <row r="7" spans="2:6" ht="54.75" customHeight="1" thickBot="1">
      <c r="B7" s="159" t="s">
        <v>0</v>
      </c>
      <c r="C7" s="514" t="s">
        <v>72</v>
      </c>
      <c r="D7" s="195" t="s">
        <v>331</v>
      </c>
      <c r="E7" s="195" t="s">
        <v>2</v>
      </c>
      <c r="F7" s="175" t="s">
        <v>375</v>
      </c>
    </row>
    <row r="8" spans="2:6" ht="34.5" customHeight="1">
      <c r="B8" s="172" t="s">
        <v>11</v>
      </c>
      <c r="C8" s="157" t="s">
        <v>73</v>
      </c>
      <c r="D8" s="466"/>
      <c r="E8" s="337">
        <v>0</v>
      </c>
      <c r="F8" s="334">
        <v>0</v>
      </c>
    </row>
    <row r="9" spans="2:6" ht="32.25" customHeight="1">
      <c r="B9" s="139" t="s">
        <v>29</v>
      </c>
      <c r="C9" s="134" t="s">
        <v>74</v>
      </c>
      <c r="D9" s="466"/>
      <c r="E9" s="337">
        <v>0</v>
      </c>
      <c r="F9" s="334">
        <v>0</v>
      </c>
    </row>
    <row r="10" spans="2:6" ht="30" customHeight="1">
      <c r="B10" s="139" t="s">
        <v>56</v>
      </c>
      <c r="C10" s="134" t="s">
        <v>75</v>
      </c>
      <c r="D10" s="466"/>
      <c r="E10" s="337">
        <v>0</v>
      </c>
      <c r="F10" s="334">
        <v>0</v>
      </c>
    </row>
    <row r="11" spans="2:6" ht="49.5" customHeight="1">
      <c r="B11" s="139" t="s">
        <v>58</v>
      </c>
      <c r="C11" s="483" t="s">
        <v>76</v>
      </c>
      <c r="D11" s="466"/>
      <c r="E11" s="337">
        <v>0</v>
      </c>
      <c r="F11" s="334">
        <v>0</v>
      </c>
    </row>
    <row r="12" spans="2:6" ht="24" customHeight="1" thickBot="1">
      <c r="B12" s="139" t="s">
        <v>77</v>
      </c>
      <c r="C12" s="134" t="s">
        <v>10</v>
      </c>
      <c r="D12" s="466" t="s">
        <v>457</v>
      </c>
      <c r="E12" s="337">
        <v>8125.76</v>
      </c>
      <c r="F12" s="334">
        <v>8362.26</v>
      </c>
    </row>
    <row r="13" spans="2:6" ht="21.75" customHeight="1" thickBot="1">
      <c r="B13" s="534" t="s">
        <v>376</v>
      </c>
      <c r="C13" s="535"/>
      <c r="D13" s="465" t="s">
        <v>484</v>
      </c>
      <c r="E13" s="314">
        <f>E8+E9+E10+E11+E12</f>
        <v>8125.76</v>
      </c>
      <c r="F13" s="313">
        <f>F8+F9+F10+F11+F12</f>
        <v>8362.26</v>
      </c>
    </row>
    <row r="15" ht="14.25">
      <c r="C15" t="s">
        <v>503</v>
      </c>
    </row>
  </sheetData>
  <sheetProtection/>
  <mergeCells count="2">
    <mergeCell ref="B13:C13"/>
    <mergeCell ref="B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F15"/>
  <sheetViews>
    <sheetView zoomScalePageLayoutView="0" workbookViewId="0" topLeftCell="A1">
      <selection activeCell="C15" sqref="C15"/>
    </sheetView>
  </sheetViews>
  <sheetFormatPr defaultColWidth="9.140625" defaultRowHeight="15"/>
  <cols>
    <col min="2" max="2" width="5.421875" style="0" customWidth="1"/>
    <col min="3" max="3" width="46.8515625" style="0" customWidth="1"/>
    <col min="4" max="4" width="20.421875" style="0" customWidth="1"/>
    <col min="5" max="5" width="20.8515625" style="0" customWidth="1"/>
    <col min="6" max="6" width="18.421875" style="0" customWidth="1"/>
  </cols>
  <sheetData>
    <row r="2" ht="15">
      <c r="B2" s="474" t="s">
        <v>486</v>
      </c>
    </row>
    <row r="3" ht="15">
      <c r="B3" s="474" t="s">
        <v>487</v>
      </c>
    </row>
    <row r="5" spans="2:4" ht="15.75">
      <c r="B5" s="524" t="s">
        <v>393</v>
      </c>
      <c r="C5" s="568"/>
      <c r="D5" s="568"/>
    </row>
    <row r="6" ht="15">
      <c r="B6" s="136"/>
    </row>
    <row r="8" ht="15" thickBot="1"/>
    <row r="9" spans="2:6" ht="57.75" customHeight="1" thickBot="1">
      <c r="B9" s="225" t="s">
        <v>0</v>
      </c>
      <c r="C9" s="515" t="s">
        <v>78</v>
      </c>
      <c r="D9" s="195" t="s">
        <v>331</v>
      </c>
      <c r="E9" s="195" t="s">
        <v>374</v>
      </c>
      <c r="F9" s="175" t="s">
        <v>375</v>
      </c>
    </row>
    <row r="10" spans="2:6" ht="23.25" customHeight="1">
      <c r="B10" s="172" t="s">
        <v>11</v>
      </c>
      <c r="C10" s="190" t="s">
        <v>332</v>
      </c>
      <c r="D10" s="364"/>
      <c r="E10" s="337">
        <v>0</v>
      </c>
      <c r="F10" s="334">
        <v>0</v>
      </c>
    </row>
    <row r="11" spans="2:6" ht="24.75" customHeight="1">
      <c r="B11" s="139" t="s">
        <v>29</v>
      </c>
      <c r="C11" s="143" t="s">
        <v>333</v>
      </c>
      <c r="D11" s="364"/>
      <c r="E11" s="337">
        <v>0</v>
      </c>
      <c r="F11" s="334">
        <v>0</v>
      </c>
    </row>
    <row r="12" spans="2:6" ht="24" customHeight="1" thickBot="1">
      <c r="B12" s="224" t="s">
        <v>56</v>
      </c>
      <c r="C12" s="140" t="s">
        <v>334</v>
      </c>
      <c r="D12" s="364"/>
      <c r="E12" s="337">
        <v>0</v>
      </c>
      <c r="F12" s="334">
        <v>0</v>
      </c>
    </row>
    <row r="13" spans="2:6" ht="27" customHeight="1" thickBot="1">
      <c r="B13" s="534" t="s">
        <v>369</v>
      </c>
      <c r="C13" s="535"/>
      <c r="D13" s="314">
        <f>D10+D11+D12</f>
        <v>0</v>
      </c>
      <c r="E13" s="314">
        <f>E10+E11+E12</f>
        <v>0</v>
      </c>
      <c r="F13" s="313">
        <f>F10+F11+F12</f>
        <v>0</v>
      </c>
    </row>
    <row r="15" ht="14.25">
      <c r="C15" t="s">
        <v>503</v>
      </c>
    </row>
  </sheetData>
  <sheetProtection/>
  <mergeCells count="2">
    <mergeCell ref="B13:C13"/>
    <mergeCell ref="B5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2:J17"/>
  <sheetViews>
    <sheetView zoomScalePageLayoutView="0" workbookViewId="0" topLeftCell="A1">
      <selection activeCell="D15" sqref="D15"/>
    </sheetView>
  </sheetViews>
  <sheetFormatPr defaultColWidth="9.140625" defaultRowHeight="15"/>
  <cols>
    <col min="3" max="3" width="5.140625" style="0" customWidth="1"/>
    <col min="4" max="4" width="25.57421875" style="0" customWidth="1"/>
    <col min="5" max="5" width="25.421875" style="0" customWidth="1"/>
    <col min="6" max="6" width="25.57421875" style="0" customWidth="1"/>
  </cols>
  <sheetData>
    <row r="2" ht="15">
      <c r="C2" s="474" t="s">
        <v>486</v>
      </c>
    </row>
    <row r="3" ht="15">
      <c r="C3" s="474" t="s">
        <v>487</v>
      </c>
    </row>
    <row r="4" ht="15">
      <c r="C4" s="474"/>
    </row>
    <row r="6" spans="3:10" ht="38.25" customHeight="1">
      <c r="C6" s="556" t="s">
        <v>427</v>
      </c>
      <c r="D6" s="574"/>
      <c r="E6" s="574"/>
      <c r="F6" s="574"/>
      <c r="G6" s="171"/>
      <c r="H6" s="171"/>
      <c r="I6" s="171"/>
      <c r="J6" s="171"/>
    </row>
    <row r="9" ht="15" thickBot="1">
      <c r="C9" s="164"/>
    </row>
    <row r="10" spans="3:6" ht="39.75" customHeight="1" thickBot="1">
      <c r="C10" s="262" t="s">
        <v>0</v>
      </c>
      <c r="D10" s="235" t="s">
        <v>1</v>
      </c>
      <c r="E10" s="236" t="s">
        <v>374</v>
      </c>
      <c r="F10" s="237" t="s">
        <v>375</v>
      </c>
    </row>
    <row r="11" spans="3:6" ht="32.25" customHeight="1">
      <c r="C11" s="206" t="s">
        <v>11</v>
      </c>
      <c r="D11" s="182" t="s">
        <v>336</v>
      </c>
      <c r="E11" s="363">
        <v>0</v>
      </c>
      <c r="F11" s="365">
        <v>0</v>
      </c>
    </row>
    <row r="12" spans="3:6" ht="33" customHeight="1" thickBot="1">
      <c r="C12" s="261" t="s">
        <v>29</v>
      </c>
      <c r="D12" s="182" t="s">
        <v>335</v>
      </c>
      <c r="E12" s="363">
        <v>0</v>
      </c>
      <c r="F12" s="365">
        <v>0</v>
      </c>
    </row>
    <row r="13" spans="3:6" ht="26.25" customHeight="1" thickBot="1">
      <c r="C13" s="572" t="s">
        <v>367</v>
      </c>
      <c r="D13" s="573"/>
      <c r="E13" s="323">
        <f>E11+E12</f>
        <v>0</v>
      </c>
      <c r="F13" s="324">
        <f>F11+F12</f>
        <v>0</v>
      </c>
    </row>
    <row r="14" ht="14.25">
      <c r="C14" s="141"/>
    </row>
    <row r="15" ht="14.25">
      <c r="D15" t="s">
        <v>503</v>
      </c>
    </row>
    <row r="17" ht="14.25">
      <c r="F17" s="181"/>
    </row>
  </sheetData>
  <sheetProtection/>
  <mergeCells count="2">
    <mergeCell ref="C13:D13"/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E15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2" max="2" width="5.421875" style="0" customWidth="1"/>
    <col min="3" max="3" width="48.421875" style="0" customWidth="1"/>
    <col min="4" max="4" width="38.421875" style="0" customWidth="1"/>
  </cols>
  <sheetData>
    <row r="2" ht="15">
      <c r="B2" s="474" t="s">
        <v>486</v>
      </c>
    </row>
    <row r="3" ht="15">
      <c r="B3" s="474" t="s">
        <v>487</v>
      </c>
    </row>
    <row r="5" spans="2:4" ht="15.75">
      <c r="B5" s="524" t="s">
        <v>403</v>
      </c>
      <c r="C5" s="569"/>
      <c r="D5" s="569"/>
    </row>
    <row r="7" ht="15" thickBot="1"/>
    <row r="8" spans="2:5" ht="35.25" customHeight="1" thickBot="1">
      <c r="B8" s="252" t="s">
        <v>0</v>
      </c>
      <c r="C8" s="199" t="s">
        <v>79</v>
      </c>
      <c r="D8" s="200" t="s">
        <v>80</v>
      </c>
      <c r="E8" s="2"/>
    </row>
    <row r="9" spans="2:5" ht="30" customHeight="1">
      <c r="B9" s="253" t="s">
        <v>11</v>
      </c>
      <c r="C9" s="196" t="s">
        <v>371</v>
      </c>
      <c r="D9" s="342">
        <v>21671.43</v>
      </c>
      <c r="E9" s="2"/>
    </row>
    <row r="10" spans="2:5" ht="30" customHeight="1">
      <c r="B10" s="254" t="s">
        <v>29</v>
      </c>
      <c r="C10" s="197" t="s">
        <v>372</v>
      </c>
      <c r="D10" s="342">
        <v>43940.82</v>
      </c>
      <c r="E10" s="2"/>
    </row>
    <row r="11" spans="2:5" ht="30" customHeight="1">
      <c r="B11" s="254" t="s">
        <v>56</v>
      </c>
      <c r="C11" s="197" t="s">
        <v>373</v>
      </c>
      <c r="D11" s="342">
        <v>0</v>
      </c>
      <c r="E11" s="2"/>
    </row>
    <row r="12" spans="2:5" ht="30" customHeight="1" thickBot="1">
      <c r="B12" s="255" t="s">
        <v>58</v>
      </c>
      <c r="C12" s="198" t="s">
        <v>402</v>
      </c>
      <c r="D12" s="342">
        <v>8435.78</v>
      </c>
      <c r="E12" s="2"/>
    </row>
    <row r="13" spans="2:5" ht="26.25" customHeight="1" thickBot="1">
      <c r="B13" s="575" t="s">
        <v>366</v>
      </c>
      <c r="C13" s="551"/>
      <c r="D13" s="315">
        <f>D9+D10+D11+D12</f>
        <v>74048.03</v>
      </c>
      <c r="E13" s="2"/>
    </row>
    <row r="15" ht="14.25">
      <c r="C15" t="s">
        <v>503</v>
      </c>
    </row>
  </sheetData>
  <sheetProtection/>
  <mergeCells count="2">
    <mergeCell ref="B13:C13"/>
    <mergeCell ref="B5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H15"/>
  <sheetViews>
    <sheetView zoomScalePageLayoutView="0" workbookViewId="0" topLeftCell="A1">
      <selection activeCell="C15" sqref="C15"/>
    </sheetView>
  </sheetViews>
  <sheetFormatPr defaultColWidth="9.140625" defaultRowHeight="15"/>
  <cols>
    <col min="2" max="2" width="4.421875" style="0" customWidth="1"/>
    <col min="3" max="3" width="31.140625" style="0" customWidth="1"/>
    <col min="4" max="4" width="22.00390625" style="0" customWidth="1"/>
    <col min="5" max="5" width="14.421875" style="0" customWidth="1"/>
    <col min="6" max="6" width="15.57421875" style="0" customWidth="1"/>
    <col min="7" max="7" width="14.421875" style="0" customWidth="1"/>
    <col min="8" max="8" width="19.8515625" style="0" customWidth="1"/>
  </cols>
  <sheetData>
    <row r="2" ht="15">
      <c r="B2" s="474" t="s">
        <v>486</v>
      </c>
    </row>
    <row r="3" ht="15">
      <c r="B3" s="474" t="s">
        <v>487</v>
      </c>
    </row>
    <row r="5" spans="2:8" ht="15">
      <c r="B5" s="524" t="s">
        <v>394</v>
      </c>
      <c r="C5" s="524"/>
      <c r="D5" s="524"/>
      <c r="E5" s="524"/>
      <c r="F5" s="524"/>
      <c r="G5" s="524"/>
      <c r="H5" s="524"/>
    </row>
    <row r="7" ht="15" thickBot="1"/>
    <row r="8" spans="2:8" ht="66.75" customHeight="1" thickBot="1">
      <c r="B8" s="327" t="s">
        <v>0</v>
      </c>
      <c r="C8" s="201" t="s">
        <v>52</v>
      </c>
      <c r="D8" s="189" t="s">
        <v>32</v>
      </c>
      <c r="E8" s="256" t="s">
        <v>33</v>
      </c>
      <c r="F8" s="189" t="s">
        <v>34</v>
      </c>
      <c r="G8" s="216" t="s">
        <v>35</v>
      </c>
      <c r="H8" s="161" t="s">
        <v>36</v>
      </c>
    </row>
    <row r="9" spans="2:8" ht="26.25" customHeight="1" thickBot="1">
      <c r="B9" s="402" t="s">
        <v>37</v>
      </c>
      <c r="C9" s="401" t="s">
        <v>53</v>
      </c>
      <c r="D9" s="310">
        <f>SUM(D10:D13)</f>
        <v>0</v>
      </c>
      <c r="E9" s="278">
        <f aca="true" t="shared" si="0" ref="E9:G13">SUM(E10:E13)</f>
        <v>0</v>
      </c>
      <c r="F9" s="278">
        <f t="shared" si="0"/>
        <v>0</v>
      </c>
      <c r="G9" s="278">
        <f t="shared" si="0"/>
        <v>0</v>
      </c>
      <c r="H9" s="276">
        <f>D9+E9-F9-G9</f>
        <v>0</v>
      </c>
    </row>
    <row r="10" spans="2:8" ht="24.75" customHeight="1">
      <c r="B10" s="404" t="s">
        <v>11</v>
      </c>
      <c r="C10" s="196" t="s">
        <v>54</v>
      </c>
      <c r="D10" s="332">
        <v>0</v>
      </c>
      <c r="E10" s="332">
        <v>0</v>
      </c>
      <c r="F10" s="332">
        <v>0</v>
      </c>
      <c r="G10" s="332">
        <v>0</v>
      </c>
      <c r="H10" s="367">
        <f>D10+E10-F10-G10</f>
        <v>0</v>
      </c>
    </row>
    <row r="11" spans="2:8" ht="27" customHeight="1">
      <c r="B11" s="405" t="s">
        <v>29</v>
      </c>
      <c r="C11" s="197" t="s">
        <v>55</v>
      </c>
      <c r="D11" s="332">
        <v>0</v>
      </c>
      <c r="E11" s="332">
        <f t="shared" si="0"/>
        <v>0</v>
      </c>
      <c r="F11" s="332">
        <f t="shared" si="0"/>
        <v>0</v>
      </c>
      <c r="G11" s="332">
        <f t="shared" si="0"/>
        <v>0</v>
      </c>
      <c r="H11" s="367">
        <f>D11+E11-F11-G11</f>
        <v>0</v>
      </c>
    </row>
    <row r="12" spans="2:8" ht="27.75" customHeight="1">
      <c r="B12" s="405" t="s">
        <v>56</v>
      </c>
      <c r="C12" s="197" t="s">
        <v>57</v>
      </c>
      <c r="D12" s="332">
        <v>0</v>
      </c>
      <c r="E12" s="332">
        <f t="shared" si="0"/>
        <v>0</v>
      </c>
      <c r="F12" s="332">
        <f t="shared" si="0"/>
        <v>0</v>
      </c>
      <c r="G12" s="332">
        <f t="shared" si="0"/>
        <v>0</v>
      </c>
      <c r="H12" s="367">
        <f>D12+E12-F12-G12</f>
        <v>0</v>
      </c>
    </row>
    <row r="13" spans="2:8" ht="29.25" customHeight="1" thickBot="1">
      <c r="B13" s="426" t="s">
        <v>58</v>
      </c>
      <c r="C13" s="427" t="s">
        <v>59</v>
      </c>
      <c r="D13" s="366">
        <v>0</v>
      </c>
      <c r="E13" s="366">
        <f t="shared" si="0"/>
        <v>0</v>
      </c>
      <c r="F13" s="366">
        <f t="shared" si="0"/>
        <v>0</v>
      </c>
      <c r="G13" s="366">
        <f t="shared" si="0"/>
        <v>0</v>
      </c>
      <c r="H13" s="368">
        <f>D13+E13-F13-G13</f>
        <v>0</v>
      </c>
    </row>
    <row r="15" ht="14.25">
      <c r="C15" t="s">
        <v>503</v>
      </c>
    </row>
  </sheetData>
  <sheetProtection/>
  <mergeCells count="1">
    <mergeCell ref="B5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F15"/>
  <sheetViews>
    <sheetView zoomScalePageLayoutView="0" workbookViewId="0" topLeftCell="A1">
      <selection activeCell="B15" sqref="B15"/>
    </sheetView>
  </sheetViews>
  <sheetFormatPr defaultColWidth="9.140625" defaultRowHeight="15"/>
  <cols>
    <col min="2" max="2" width="35.140625" style="0" customWidth="1"/>
    <col min="3" max="3" width="27.421875" style="0" customWidth="1"/>
    <col min="4" max="4" width="28.421875" style="0" customWidth="1"/>
  </cols>
  <sheetData>
    <row r="1" ht="15">
      <c r="B1" s="474" t="s">
        <v>486</v>
      </c>
    </row>
    <row r="2" ht="15">
      <c r="B2" s="474" t="s">
        <v>487</v>
      </c>
    </row>
    <row r="5" spans="2:5" ht="15.75">
      <c r="B5" s="220" t="s">
        <v>395</v>
      </c>
      <c r="C5" s="221"/>
      <c r="D5" s="221"/>
      <c r="E5" s="221"/>
    </row>
    <row r="8" ht="39.75" customHeight="1" thickBot="1">
      <c r="B8" s="164"/>
    </row>
    <row r="9" spans="2:4" ht="40.5" customHeight="1" thickBot="1">
      <c r="B9" s="241" t="s">
        <v>79</v>
      </c>
      <c r="C9" s="236" t="s">
        <v>2</v>
      </c>
      <c r="D9" s="242" t="s">
        <v>5</v>
      </c>
    </row>
    <row r="10" spans="2:4" ht="50.25" customHeight="1">
      <c r="B10" s="238" t="s">
        <v>417</v>
      </c>
      <c r="C10" s="279">
        <v>0</v>
      </c>
      <c r="D10" s="280">
        <v>0</v>
      </c>
    </row>
    <row r="11" spans="2:4" ht="28.5" customHeight="1">
      <c r="B11" s="239" t="s">
        <v>337</v>
      </c>
      <c r="C11" s="281"/>
      <c r="D11" s="282"/>
    </row>
    <row r="12" spans="2:4" ht="27.75" customHeight="1">
      <c r="B12" s="243" t="s">
        <v>338</v>
      </c>
      <c r="C12" s="281">
        <v>0</v>
      </c>
      <c r="D12" s="282">
        <v>0</v>
      </c>
    </row>
    <row r="13" spans="2:6" ht="33" customHeight="1" thickBot="1">
      <c r="B13" s="240" t="s">
        <v>339</v>
      </c>
      <c r="C13" s="283">
        <v>0</v>
      </c>
      <c r="D13" s="284">
        <v>0</v>
      </c>
      <c r="F13" s="136"/>
    </row>
    <row r="14" ht="33" customHeight="1"/>
    <row r="15" ht="14.25">
      <c r="B15" t="s">
        <v>503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"/>
  <sheetViews>
    <sheetView view="pageBreakPreview" zoomScale="80" zoomScaleNormal="75" zoomScaleSheetLayoutView="80" workbookViewId="0" topLeftCell="A1">
      <selection activeCell="J15" sqref="J15"/>
    </sheetView>
  </sheetViews>
  <sheetFormatPr defaultColWidth="9.140625" defaultRowHeight="15"/>
  <cols>
    <col min="1" max="1" width="3.00390625" style="0" customWidth="1"/>
    <col min="2" max="2" width="5.57421875" style="0" customWidth="1"/>
    <col min="3" max="3" width="44.421875" style="0" customWidth="1"/>
    <col min="4" max="4" width="15.421875" style="0" customWidth="1"/>
    <col min="5" max="5" width="12.421875" style="0" customWidth="1"/>
    <col min="6" max="6" width="11.421875" style="0" customWidth="1"/>
    <col min="7" max="7" width="16.140625" style="0" customWidth="1"/>
    <col min="8" max="8" width="9.57421875" style="0" customWidth="1"/>
    <col min="9" max="9" width="13.421875" style="0" customWidth="1"/>
    <col min="10" max="10" width="12.140625" style="0" customWidth="1"/>
    <col min="11" max="11" width="16.421875" style="0" customWidth="1"/>
    <col min="12" max="12" width="11.421875" style="0" customWidth="1"/>
    <col min="13" max="13" width="17.140625" style="0" customWidth="1"/>
    <col min="15" max="15" width="13.140625" style="478" customWidth="1"/>
  </cols>
  <sheetData>
    <row r="1" spans="1:8" ht="15" customHeight="1">
      <c r="A1" s="523" t="s">
        <v>494</v>
      </c>
      <c r="B1" s="523"/>
      <c r="C1" s="523"/>
      <c r="D1" s="523"/>
      <c r="E1" s="523"/>
      <c r="F1" s="523"/>
      <c r="G1" s="523"/>
      <c r="H1" s="523"/>
    </row>
    <row r="3" spans="2:13" ht="15">
      <c r="B3" s="524" t="s">
        <v>495</v>
      </c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4"/>
    </row>
    <row r="5" ht="15" thickBot="1"/>
    <row r="6" spans="2:13" ht="15">
      <c r="B6" s="525" t="s">
        <v>0</v>
      </c>
      <c r="C6" s="527" t="s">
        <v>1</v>
      </c>
      <c r="D6" s="527" t="s">
        <v>2</v>
      </c>
      <c r="E6" s="527" t="s">
        <v>3</v>
      </c>
      <c r="F6" s="527"/>
      <c r="G6" s="527"/>
      <c r="H6" s="527"/>
      <c r="I6" s="527" t="s">
        <v>4</v>
      </c>
      <c r="J6" s="527"/>
      <c r="K6" s="527"/>
      <c r="L6" s="527"/>
      <c r="M6" s="529" t="s">
        <v>5</v>
      </c>
    </row>
    <row r="7" spans="2:13" ht="31.5" thickBot="1">
      <c r="B7" s="526"/>
      <c r="C7" s="528"/>
      <c r="D7" s="528"/>
      <c r="E7" s="467" t="s">
        <v>6</v>
      </c>
      <c r="F7" s="467" t="s">
        <v>7</v>
      </c>
      <c r="G7" s="467" t="s">
        <v>400</v>
      </c>
      <c r="H7" s="467" t="s">
        <v>8</v>
      </c>
      <c r="I7" s="467" t="s">
        <v>6</v>
      </c>
      <c r="J7" s="467" t="s">
        <v>9</v>
      </c>
      <c r="K7" s="467" t="s">
        <v>400</v>
      </c>
      <c r="L7" s="467" t="s">
        <v>8</v>
      </c>
      <c r="M7" s="530"/>
    </row>
    <row r="8" spans="2:13" ht="30" customHeight="1">
      <c r="B8" s="172" t="s">
        <v>11</v>
      </c>
      <c r="C8" s="263" t="s">
        <v>12</v>
      </c>
      <c r="D8" s="479">
        <f>D9+D11+D12+D13+D14</f>
        <v>1825199.0099999998</v>
      </c>
      <c r="E8" s="479">
        <f aca="true" t="shared" si="0" ref="E8:L8">E9+E11+E12+E13+E14</f>
        <v>0</v>
      </c>
      <c r="F8" s="479">
        <f t="shared" si="0"/>
        <v>31513.08</v>
      </c>
      <c r="G8" s="479">
        <f t="shared" si="0"/>
        <v>16876.72</v>
      </c>
      <c r="H8" s="479">
        <f t="shared" si="0"/>
        <v>1165</v>
      </c>
      <c r="I8" s="479">
        <f t="shared" si="0"/>
        <v>0</v>
      </c>
      <c r="J8" s="479">
        <f t="shared" si="0"/>
        <v>25924.88</v>
      </c>
      <c r="K8" s="479">
        <f t="shared" si="0"/>
        <v>0</v>
      </c>
      <c r="L8" s="479">
        <f t="shared" si="0"/>
        <v>0</v>
      </c>
      <c r="M8" s="480">
        <f>D8+E8+F8+G8+H8-I8-J8-K8-L8</f>
        <v>1848828.93</v>
      </c>
    </row>
    <row r="9" spans="2:13" ht="30" customHeight="1">
      <c r="B9" s="470" t="s">
        <v>13</v>
      </c>
      <c r="C9" s="143" t="s">
        <v>14</v>
      </c>
      <c r="D9" s="481"/>
      <c r="E9" s="481"/>
      <c r="F9" s="481"/>
      <c r="G9" s="481"/>
      <c r="H9" s="481"/>
      <c r="I9" s="481"/>
      <c r="J9" s="481"/>
      <c r="K9" s="481"/>
      <c r="L9" s="481"/>
      <c r="M9" s="482">
        <f>D9+E9+F9+G9+H9-I9-J9-K9-L9</f>
        <v>0</v>
      </c>
    </row>
    <row r="10" spans="2:13" ht="54" customHeight="1">
      <c r="B10" s="470" t="s">
        <v>15</v>
      </c>
      <c r="C10" s="483" t="s">
        <v>16</v>
      </c>
      <c r="D10" s="481"/>
      <c r="E10" s="481"/>
      <c r="F10" s="481"/>
      <c r="G10" s="481"/>
      <c r="H10" s="481"/>
      <c r="I10" s="481"/>
      <c r="J10" s="481"/>
      <c r="K10" s="481"/>
      <c r="L10" s="481"/>
      <c r="M10" s="482">
        <f aca="true" t="shared" si="1" ref="M10:M17">D10+E10+F10+G10+H10-I10-J10-K10-L10</f>
        <v>0</v>
      </c>
    </row>
    <row r="11" spans="2:13" ht="30.75">
      <c r="B11" s="470" t="s">
        <v>17</v>
      </c>
      <c r="C11" s="143" t="s">
        <v>496</v>
      </c>
      <c r="D11" s="481">
        <v>1369444.88</v>
      </c>
      <c r="E11" s="481"/>
      <c r="F11" s="481"/>
      <c r="G11" s="481"/>
      <c r="H11" s="481"/>
      <c r="I11" s="481"/>
      <c r="J11" s="481"/>
      <c r="K11" s="481"/>
      <c r="L11" s="481"/>
      <c r="M11" s="482">
        <f t="shared" si="1"/>
        <v>1369444.88</v>
      </c>
    </row>
    <row r="12" spans="2:13" ht="30" customHeight="1">
      <c r="B12" s="470" t="s">
        <v>19</v>
      </c>
      <c r="C12" s="143" t="s">
        <v>20</v>
      </c>
      <c r="D12" s="481">
        <v>13522.26</v>
      </c>
      <c r="E12" s="481"/>
      <c r="F12" s="481"/>
      <c r="G12" s="481"/>
      <c r="H12" s="481"/>
      <c r="I12" s="481"/>
      <c r="J12" s="481"/>
      <c r="K12" s="481"/>
      <c r="L12" s="481"/>
      <c r="M12" s="482">
        <f t="shared" si="1"/>
        <v>13522.26</v>
      </c>
    </row>
    <row r="13" spans="2:13" ht="30" customHeight="1">
      <c r="B13" s="470" t="s">
        <v>21</v>
      </c>
      <c r="C13" s="143" t="s">
        <v>22</v>
      </c>
      <c r="D13" s="481"/>
      <c r="E13" s="481"/>
      <c r="F13" s="481"/>
      <c r="G13" s="481"/>
      <c r="H13" s="481"/>
      <c r="I13" s="481"/>
      <c r="J13" s="481"/>
      <c r="K13" s="481"/>
      <c r="L13" s="481"/>
      <c r="M13" s="482">
        <f t="shared" si="1"/>
        <v>0</v>
      </c>
    </row>
    <row r="14" spans="2:13" ht="30" customHeight="1">
      <c r="B14" s="470" t="s">
        <v>23</v>
      </c>
      <c r="C14" s="143" t="s">
        <v>24</v>
      </c>
      <c r="D14" s="481">
        <v>442231.87</v>
      </c>
      <c r="E14" s="481"/>
      <c r="F14" s="481">
        <v>31513.08</v>
      </c>
      <c r="G14" s="481">
        <v>16876.72</v>
      </c>
      <c r="H14" s="481">
        <v>1165</v>
      </c>
      <c r="I14" s="481"/>
      <c r="J14" s="481">
        <v>25924.88</v>
      </c>
      <c r="K14" s="481"/>
      <c r="L14" s="481"/>
      <c r="M14" s="482">
        <f t="shared" si="1"/>
        <v>465861.79000000004</v>
      </c>
    </row>
    <row r="15" spans="2:13" ht="30" customHeight="1">
      <c r="B15" s="484" t="s">
        <v>29</v>
      </c>
      <c r="C15" s="191" t="s">
        <v>176</v>
      </c>
      <c r="D15" s="485"/>
      <c r="E15" s="485"/>
      <c r="F15" s="485"/>
      <c r="G15" s="485"/>
      <c r="H15" s="485"/>
      <c r="I15" s="485"/>
      <c r="J15" s="485"/>
      <c r="K15" s="485"/>
      <c r="L15" s="485"/>
      <c r="M15" s="482">
        <f t="shared" si="1"/>
        <v>0</v>
      </c>
    </row>
    <row r="16" spans="2:13" ht="30" customHeight="1">
      <c r="B16" s="486" t="s">
        <v>56</v>
      </c>
      <c r="C16" s="483" t="s">
        <v>312</v>
      </c>
      <c r="D16" s="485"/>
      <c r="E16" s="485"/>
      <c r="F16" s="485"/>
      <c r="G16" s="485"/>
      <c r="H16" s="485"/>
      <c r="I16" s="485"/>
      <c r="J16" s="485"/>
      <c r="K16" s="485"/>
      <c r="L16" s="485"/>
      <c r="M16" s="482">
        <f t="shared" si="1"/>
        <v>0</v>
      </c>
    </row>
    <row r="17" spans="2:13" ht="30" customHeight="1" thickBot="1">
      <c r="B17" s="487" t="s">
        <v>58</v>
      </c>
      <c r="C17" s="176" t="s">
        <v>25</v>
      </c>
      <c r="D17" s="485">
        <v>38757.2</v>
      </c>
      <c r="E17" s="485"/>
      <c r="F17" s="485">
        <v>350</v>
      </c>
      <c r="G17" s="485"/>
      <c r="H17" s="485"/>
      <c r="I17" s="485"/>
      <c r="J17" s="485"/>
      <c r="K17" s="485"/>
      <c r="L17" s="485"/>
      <c r="M17" s="488">
        <f t="shared" si="1"/>
        <v>39107.2</v>
      </c>
    </row>
    <row r="18" spans="2:13" ht="34.5" customHeight="1" thickBot="1">
      <c r="B18" s="531" t="s">
        <v>366</v>
      </c>
      <c r="C18" s="533"/>
      <c r="D18" s="489">
        <f>D8+D15+D16+D17</f>
        <v>1863956.2099999997</v>
      </c>
      <c r="E18" s="489">
        <f aca="true" t="shared" si="2" ref="E18:M18">E8+E15+E16+E17</f>
        <v>0</v>
      </c>
      <c r="F18" s="489">
        <f t="shared" si="2"/>
        <v>31863.08</v>
      </c>
      <c r="G18" s="489">
        <f t="shared" si="2"/>
        <v>16876.72</v>
      </c>
      <c r="H18" s="489">
        <f t="shared" si="2"/>
        <v>1165</v>
      </c>
      <c r="I18" s="489">
        <f t="shared" si="2"/>
        <v>0</v>
      </c>
      <c r="J18" s="489">
        <f t="shared" si="2"/>
        <v>25924.88</v>
      </c>
      <c r="K18" s="489">
        <f t="shared" si="2"/>
        <v>0</v>
      </c>
      <c r="L18" s="489">
        <f t="shared" si="2"/>
        <v>0</v>
      </c>
      <c r="M18" s="490">
        <f t="shared" si="2"/>
        <v>1887936.13</v>
      </c>
    </row>
    <row r="19" spans="2:13" ht="69.75" customHeight="1" thickBot="1">
      <c r="B19" s="531" t="s">
        <v>365</v>
      </c>
      <c r="C19" s="532"/>
      <c r="D19" s="491" t="s">
        <v>311</v>
      </c>
      <c r="E19" s="492" t="s">
        <v>311</v>
      </c>
      <c r="F19" s="492" t="s">
        <v>311</v>
      </c>
      <c r="G19" s="492">
        <v>0</v>
      </c>
      <c r="H19" s="492" t="s">
        <v>311</v>
      </c>
      <c r="I19" s="492" t="s">
        <v>311</v>
      </c>
      <c r="J19" s="492" t="s">
        <v>311</v>
      </c>
      <c r="K19" s="492">
        <v>0</v>
      </c>
      <c r="L19" s="492" t="s">
        <v>311</v>
      </c>
      <c r="M19" s="493" t="s">
        <v>311</v>
      </c>
    </row>
    <row r="21" ht="14.25">
      <c r="B21" t="s">
        <v>401</v>
      </c>
    </row>
    <row r="22" ht="14.25">
      <c r="B22" t="s">
        <v>415</v>
      </c>
    </row>
    <row r="23" ht="14.25">
      <c r="B23" t="s">
        <v>416</v>
      </c>
    </row>
    <row r="25" spans="1:16" s="501" customFormat="1" ht="19.5" customHeight="1">
      <c r="A25" s="494"/>
      <c r="B25" s="495"/>
      <c r="C25" s="495"/>
      <c r="D25" s="495"/>
      <c r="E25" s="496" t="s">
        <v>503</v>
      </c>
      <c r="F25" s="495"/>
      <c r="G25" s="495"/>
      <c r="H25" s="497"/>
      <c r="I25" s="498"/>
      <c r="J25" s="498"/>
      <c r="K25" s="498"/>
      <c r="L25" s="499"/>
      <c r="M25" s="500"/>
      <c r="N25" s="500"/>
      <c r="O25" s="499"/>
      <c r="P25" s="499"/>
    </row>
    <row r="26" spans="1:16" s="501" customFormat="1" ht="12.75">
      <c r="A26" s="502"/>
      <c r="B26" s="503"/>
      <c r="C26" s="503" t="s">
        <v>497</v>
      </c>
      <c r="D26" s="502"/>
      <c r="E26" s="503" t="s">
        <v>498</v>
      </c>
      <c r="F26" s="502"/>
      <c r="G26" s="500"/>
      <c r="H26" s="503"/>
      <c r="I26" s="500"/>
      <c r="J26" s="503" t="s">
        <v>499</v>
      </c>
      <c r="K26" s="502"/>
      <c r="L26" s="502"/>
      <c r="M26" s="500"/>
      <c r="N26" s="500"/>
      <c r="O26" s="500"/>
      <c r="P26" s="500"/>
    </row>
    <row r="27" spans="1:18" s="501" customFormat="1" ht="15">
      <c r="A27" s="504"/>
      <c r="B27" s="505"/>
      <c r="C27" s="505" t="s">
        <v>500</v>
      </c>
      <c r="D27" s="505"/>
      <c r="E27" s="505" t="s">
        <v>501</v>
      </c>
      <c r="F27" s="505"/>
      <c r="G27" s="505"/>
      <c r="H27" s="505"/>
      <c r="I27" s="505"/>
      <c r="J27" s="505" t="s">
        <v>502</v>
      </c>
      <c r="K27" s="505"/>
      <c r="L27" s="505"/>
      <c r="M27" s="506"/>
      <c r="N27" s="506"/>
      <c r="O27" s="506"/>
      <c r="P27" s="506"/>
      <c r="Q27" s="506"/>
      <c r="R27" s="506"/>
    </row>
  </sheetData>
  <sheetProtection/>
  <mergeCells count="10">
    <mergeCell ref="B19:C19"/>
    <mergeCell ref="B18:C18"/>
    <mergeCell ref="A1:H1"/>
    <mergeCell ref="B3:M3"/>
    <mergeCell ref="B6:B7"/>
    <mergeCell ref="C6:C7"/>
    <mergeCell ref="D6:D7"/>
    <mergeCell ref="E6:H6"/>
    <mergeCell ref="I6:L6"/>
    <mergeCell ref="M6:M7"/>
  </mergeCells>
  <dataValidations count="1">
    <dataValidation operator="greaterThan" allowBlank="1" showInputMessage="1" showErrorMessage="1" error="Dane należy podać w pełnych złotych" sqref="D8:M19"/>
  </dataValidations>
  <printOptions horizontalCentered="1"/>
  <pageMargins left="0.2362204724409449" right="0.2362204724409449" top="0.7480314960629921" bottom="0.35433070866141736" header="0" footer="0"/>
  <pageSetup horizontalDpi="600" verticalDpi="600" orientation="landscape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I13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7.421875" style="0" customWidth="1"/>
    <col min="2" max="2" width="5.421875" style="0" customWidth="1"/>
    <col min="3" max="3" width="45.421875" style="0" customWidth="1"/>
    <col min="4" max="4" width="25.421875" style="0" customWidth="1"/>
    <col min="5" max="5" width="8.8515625" style="0" customWidth="1"/>
    <col min="6" max="6" width="36.57421875" style="0" customWidth="1"/>
  </cols>
  <sheetData>
    <row r="2" ht="15">
      <c r="B2" s="474" t="s">
        <v>486</v>
      </c>
    </row>
    <row r="3" spans="2:5" ht="15">
      <c r="B3" s="474" t="s">
        <v>487</v>
      </c>
      <c r="E3" s="136"/>
    </row>
    <row r="5" spans="2:9" ht="15.75">
      <c r="B5" s="576" t="s">
        <v>396</v>
      </c>
      <c r="C5" s="577"/>
      <c r="D5" s="577"/>
      <c r="E5" s="577"/>
      <c r="F5" s="577"/>
      <c r="G5" s="577"/>
      <c r="H5" s="577"/>
      <c r="I5" s="577"/>
    </row>
    <row r="8" ht="15" thickBot="1"/>
    <row r="9" spans="2:6" ht="34.5" customHeight="1" thickBot="1">
      <c r="B9" s="225" t="s">
        <v>0</v>
      </c>
      <c r="C9" s="188" t="s">
        <v>79</v>
      </c>
      <c r="D9" s="535" t="s">
        <v>2</v>
      </c>
      <c r="E9" s="578"/>
      <c r="F9" s="175" t="s">
        <v>5</v>
      </c>
    </row>
    <row r="10" spans="2:6" ht="37.5" customHeight="1">
      <c r="B10" s="172" t="s">
        <v>11</v>
      </c>
      <c r="C10" s="183" t="s">
        <v>340</v>
      </c>
      <c r="D10" s="579">
        <v>0</v>
      </c>
      <c r="E10" s="580"/>
      <c r="F10" s="273">
        <v>0</v>
      </c>
    </row>
    <row r="11" spans="2:6" ht="37.5" customHeight="1" thickBot="1">
      <c r="B11" s="392" t="s">
        <v>29</v>
      </c>
      <c r="C11" s="208" t="s">
        <v>346</v>
      </c>
      <c r="D11" s="581">
        <v>0</v>
      </c>
      <c r="E11" s="582"/>
      <c r="F11" s="274">
        <v>0</v>
      </c>
    </row>
    <row r="13" ht="14.25">
      <c r="C13" t="s">
        <v>503</v>
      </c>
    </row>
  </sheetData>
  <sheetProtection/>
  <mergeCells count="4">
    <mergeCell ref="B5:I5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D19"/>
  <sheetViews>
    <sheetView zoomScalePageLayoutView="0" workbookViewId="0" topLeftCell="A1">
      <selection activeCell="B2" sqref="B2:B3"/>
    </sheetView>
  </sheetViews>
  <sheetFormatPr defaultColWidth="9.140625" defaultRowHeight="15"/>
  <cols>
    <col min="2" max="2" width="7.140625" style="0" customWidth="1"/>
    <col min="3" max="3" width="52.00390625" style="0" customWidth="1"/>
    <col min="4" max="4" width="25.421875" style="0" customWidth="1"/>
  </cols>
  <sheetData>
    <row r="2" ht="15">
      <c r="B2" s="474" t="s">
        <v>486</v>
      </c>
    </row>
    <row r="3" ht="15">
      <c r="B3" s="474" t="s">
        <v>487</v>
      </c>
    </row>
    <row r="6" spans="2:4" ht="15.75">
      <c r="B6" s="220" t="s">
        <v>397</v>
      </c>
      <c r="C6" s="222"/>
      <c r="D6" s="221"/>
    </row>
    <row r="7" spans="2:4" ht="15.75" customHeight="1">
      <c r="B7" s="169"/>
      <c r="C7" s="169"/>
      <c r="D7" s="169"/>
    </row>
    <row r="9" ht="15" thickBot="1"/>
    <row r="10" spans="2:4" ht="21.75" customHeight="1" thickBot="1">
      <c r="B10" s="225" t="s">
        <v>0</v>
      </c>
      <c r="C10" s="226" t="s">
        <v>79</v>
      </c>
      <c r="D10" s="175" t="s">
        <v>276</v>
      </c>
    </row>
    <row r="11" spans="2:4" ht="24.75" customHeight="1" thickBot="1">
      <c r="B11" s="172" t="s">
        <v>11</v>
      </c>
      <c r="C11" s="309" t="s">
        <v>305</v>
      </c>
      <c r="D11" s="329">
        <f>D12</f>
        <v>0</v>
      </c>
    </row>
    <row r="12" spans="2:4" ht="24" customHeight="1" thickBot="1">
      <c r="B12" s="139" t="s">
        <v>13</v>
      </c>
      <c r="C12" s="143" t="s">
        <v>306</v>
      </c>
      <c r="D12" s="275">
        <v>0</v>
      </c>
    </row>
    <row r="13" spans="2:4" ht="24" customHeight="1" thickBot="1">
      <c r="B13" s="139" t="s">
        <v>29</v>
      </c>
      <c r="C13" s="311" t="s">
        <v>308</v>
      </c>
      <c r="D13" s="328">
        <f>D14+D15+D16+D17</f>
        <v>0</v>
      </c>
    </row>
    <row r="14" spans="2:4" ht="33" customHeight="1">
      <c r="B14" s="139" t="s">
        <v>97</v>
      </c>
      <c r="C14" s="143" t="s">
        <v>458</v>
      </c>
      <c r="D14" s="273">
        <v>0</v>
      </c>
    </row>
    <row r="15" spans="2:4" ht="31.5" customHeight="1">
      <c r="B15" s="139" t="s">
        <v>139</v>
      </c>
      <c r="C15" s="198" t="s">
        <v>307</v>
      </c>
      <c r="D15" s="273">
        <v>0</v>
      </c>
    </row>
    <row r="16" spans="2:4" ht="34.5" customHeight="1">
      <c r="B16" s="170" t="s">
        <v>141</v>
      </c>
      <c r="C16" s="143" t="s">
        <v>459</v>
      </c>
      <c r="D16" s="273">
        <v>0</v>
      </c>
    </row>
    <row r="17" spans="2:4" ht="28.5" customHeight="1" thickBot="1">
      <c r="B17" s="248" t="s">
        <v>143</v>
      </c>
      <c r="C17" s="227" t="s">
        <v>10</v>
      </c>
      <c r="D17" s="274">
        <v>0</v>
      </c>
    </row>
    <row r="19" spans="2:3" ht="14.25">
      <c r="B19" s="583" t="s">
        <v>503</v>
      </c>
      <c r="C19" s="584"/>
    </row>
    <row r="20" ht="18.75" customHeight="1"/>
    <row r="21" ht="18.75" customHeight="1"/>
  </sheetData>
  <sheetProtection/>
  <mergeCells count="1">
    <mergeCell ref="B19:C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W28"/>
  <sheetViews>
    <sheetView zoomScalePageLayoutView="0" workbookViewId="0" topLeftCell="A10">
      <selection activeCell="D22" sqref="D22:E22"/>
    </sheetView>
  </sheetViews>
  <sheetFormatPr defaultColWidth="9.140625" defaultRowHeight="15"/>
  <cols>
    <col min="1" max="4" width="9.140625" style="12" customWidth="1"/>
    <col min="5" max="5" width="10.421875" style="12" customWidth="1"/>
    <col min="6" max="16384" width="9.140625" style="12" customWidth="1"/>
  </cols>
  <sheetData>
    <row r="2" spans="1:23" ht="15">
      <c r="A2" s="474" t="s">
        <v>486</v>
      </c>
      <c r="B2" s="9"/>
      <c r="C2" s="9"/>
      <c r="D2" s="9"/>
      <c r="E2" s="10"/>
      <c r="F2" s="10"/>
      <c r="G2" s="100"/>
      <c r="H2" s="100" t="s">
        <v>169</v>
      </c>
      <c r="I2" s="100"/>
      <c r="J2" s="10"/>
      <c r="K2" s="10"/>
      <c r="L2" s="10"/>
      <c r="M2" s="10"/>
      <c r="N2" s="10"/>
      <c r="O2" s="10"/>
      <c r="P2" s="10"/>
      <c r="Q2" s="11"/>
      <c r="R2" s="11"/>
      <c r="S2" s="11"/>
      <c r="T2" s="11"/>
      <c r="U2" s="11"/>
      <c r="V2" s="11"/>
      <c r="W2" s="11"/>
    </row>
    <row r="3" spans="1:23" ht="15">
      <c r="A3" s="474" t="s">
        <v>487</v>
      </c>
      <c r="B3" s="10"/>
      <c r="C3" s="10"/>
      <c r="D3" s="10"/>
      <c r="E3" s="10"/>
      <c r="F3" s="10"/>
      <c r="G3" s="100"/>
      <c r="H3" s="100" t="s">
        <v>154</v>
      </c>
      <c r="I3" s="100"/>
      <c r="J3" s="10"/>
      <c r="K3" s="10"/>
      <c r="L3" s="10"/>
      <c r="M3" s="10"/>
      <c r="N3" s="10"/>
      <c r="O3" s="10"/>
      <c r="P3" s="10"/>
      <c r="Q3" s="11"/>
      <c r="R3" s="11"/>
      <c r="S3" s="11"/>
      <c r="T3" s="11"/>
      <c r="U3" s="11"/>
      <c r="V3" s="11"/>
      <c r="W3" s="11"/>
    </row>
    <row r="4" spans="1:23" ht="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/>
      <c r="R4" s="11"/>
      <c r="S4" s="11"/>
      <c r="T4" s="11"/>
      <c r="U4" s="11"/>
      <c r="V4" s="11"/>
      <c r="W4" s="11"/>
    </row>
    <row r="5" spans="1:23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  <c r="R5" s="11"/>
      <c r="S5" s="11"/>
      <c r="T5" s="11"/>
      <c r="U5" s="11"/>
      <c r="V5" s="11"/>
      <c r="W5" s="11"/>
    </row>
    <row r="6" spans="1:23" ht="1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1"/>
      <c r="R6" s="11"/>
      <c r="S6" s="11"/>
      <c r="T6" s="11"/>
      <c r="U6" s="11"/>
      <c r="V6" s="11"/>
      <c r="W6" s="11"/>
    </row>
    <row r="7" spans="1:23" ht="18">
      <c r="A7" s="592" t="s">
        <v>507</v>
      </c>
      <c r="B7" s="592"/>
      <c r="C7" s="592"/>
      <c r="D7" s="592"/>
      <c r="E7" s="592"/>
      <c r="F7" s="592"/>
      <c r="G7" s="592"/>
      <c r="H7" s="592"/>
      <c r="I7" s="592"/>
      <c r="J7" s="10"/>
      <c r="K7" s="10"/>
      <c r="L7" s="10"/>
      <c r="M7" s="10"/>
      <c r="N7" s="10"/>
      <c r="O7" s="10"/>
      <c r="P7" s="10"/>
      <c r="Q7" s="11"/>
      <c r="R7" s="11"/>
      <c r="S7" s="11"/>
      <c r="T7" s="11"/>
      <c r="U7" s="11"/>
      <c r="V7" s="11"/>
      <c r="W7" s="11"/>
    </row>
    <row r="8" spans="1:23" ht="15">
      <c r="A8" s="593" t="s">
        <v>157</v>
      </c>
      <c r="B8" s="593"/>
      <c r="C8" s="593"/>
      <c r="D8" s="593"/>
      <c r="E8" s="593"/>
      <c r="F8" s="593"/>
      <c r="G8" s="593"/>
      <c r="H8" s="593"/>
      <c r="I8" s="593"/>
      <c r="J8" s="10"/>
      <c r="K8" s="10"/>
      <c r="L8" s="10"/>
      <c r="M8" s="10"/>
      <c r="N8" s="10"/>
      <c r="O8" s="10"/>
      <c r="P8" s="10"/>
      <c r="Q8" s="11"/>
      <c r="R8" s="11"/>
      <c r="S8" s="11"/>
      <c r="T8" s="11"/>
      <c r="U8" s="11"/>
      <c r="V8" s="11"/>
      <c r="W8" s="11"/>
    </row>
    <row r="9" spans="1:23" ht="18" customHeight="1">
      <c r="A9" s="594"/>
      <c r="B9" s="594"/>
      <c r="C9" s="594"/>
      <c r="D9" s="594"/>
      <c r="E9" s="594"/>
      <c r="F9" s="594"/>
      <c r="G9" s="594"/>
      <c r="H9" s="594"/>
      <c r="I9" s="10"/>
      <c r="J9" s="10"/>
      <c r="K9" s="10"/>
      <c r="L9" s="10"/>
      <c r="M9" s="10"/>
      <c r="N9" s="10"/>
      <c r="O9" s="10"/>
      <c r="P9" s="10"/>
      <c r="Q9" s="11"/>
      <c r="R9" s="11"/>
      <c r="S9" s="11"/>
      <c r="T9" s="11"/>
      <c r="U9" s="11"/>
      <c r="V9" s="11"/>
      <c r="W9" s="11"/>
    </row>
    <row r="10" spans="1:23" ht="27" customHeight="1">
      <c r="A10" s="10" t="s">
        <v>158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1"/>
      <c r="R10" s="11"/>
      <c r="S10" s="11"/>
      <c r="T10" s="11"/>
      <c r="U10" s="11"/>
      <c r="V10" s="11"/>
      <c r="W10" s="11"/>
    </row>
    <row r="11" spans="1:23" ht="39.75" customHeight="1">
      <c r="A11" s="591" t="s">
        <v>508</v>
      </c>
      <c r="B11" s="591"/>
      <c r="C11" s="591"/>
      <c r="D11" s="591"/>
      <c r="E11" s="591"/>
      <c r="F11" s="591"/>
      <c r="G11" s="591"/>
      <c r="H11" s="591"/>
      <c r="I11" s="591"/>
      <c r="J11" s="10"/>
      <c r="K11" s="10"/>
      <c r="L11" s="10"/>
      <c r="M11" s="10"/>
      <c r="N11" s="10"/>
      <c r="O11" s="10"/>
      <c r="P11" s="10"/>
      <c r="Q11" s="11"/>
      <c r="R11" s="11"/>
      <c r="S11" s="11"/>
      <c r="T11" s="11"/>
      <c r="U11" s="11"/>
      <c r="V11" s="11"/>
      <c r="W11" s="11"/>
    </row>
    <row r="12" spans="1:23" ht="51.75" customHeight="1">
      <c r="A12" s="589" t="s">
        <v>159</v>
      </c>
      <c r="B12" s="589"/>
      <c r="C12" s="589"/>
      <c r="D12" s="589"/>
      <c r="E12" s="589"/>
      <c r="F12" s="589"/>
      <c r="G12" s="589"/>
      <c r="H12" s="589"/>
      <c r="I12" s="589"/>
      <c r="J12" s="10"/>
      <c r="K12" s="10"/>
      <c r="L12" s="10"/>
      <c r="M12" s="10"/>
      <c r="N12" s="10"/>
      <c r="O12" s="10"/>
      <c r="P12" s="10"/>
      <c r="Q12" s="11"/>
      <c r="R12" s="11"/>
      <c r="S12" s="11"/>
      <c r="T12" s="11"/>
      <c r="U12" s="11"/>
      <c r="V12" s="11"/>
      <c r="W12" s="11"/>
    </row>
    <row r="13" spans="1:23" s="15" customFormat="1" ht="15">
      <c r="A13" s="586" t="s">
        <v>160</v>
      </c>
      <c r="B13" s="586"/>
      <c r="C13" s="586"/>
      <c r="D13" s="586"/>
      <c r="E13" s="586"/>
      <c r="F13" s="586"/>
      <c r="G13" s="586"/>
      <c r="H13" s="586"/>
      <c r="I13" s="586"/>
      <c r="J13" s="13"/>
      <c r="K13" s="13"/>
      <c r="L13" s="13"/>
      <c r="M13" s="13"/>
      <c r="N13" s="13"/>
      <c r="O13" s="13"/>
      <c r="P13" s="13"/>
      <c r="Q13" s="14"/>
      <c r="R13" s="14"/>
      <c r="S13" s="14"/>
      <c r="T13" s="14"/>
      <c r="U13" s="14"/>
      <c r="V13" s="14"/>
      <c r="W13" s="14"/>
    </row>
    <row r="14" spans="1:23" ht="17.25" customHeight="1">
      <c r="A14" s="590" t="s">
        <v>161</v>
      </c>
      <c r="B14" s="590"/>
      <c r="C14" s="590"/>
      <c r="D14" s="590"/>
      <c r="E14" s="590"/>
      <c r="F14" s="590"/>
      <c r="G14" s="590"/>
      <c r="H14" s="590"/>
      <c r="I14" s="590"/>
      <c r="J14" s="10"/>
      <c r="K14" s="10"/>
      <c r="L14" s="10"/>
      <c r="M14" s="10"/>
      <c r="N14" s="10"/>
      <c r="O14" s="10"/>
      <c r="P14" s="10"/>
      <c r="Q14" s="11"/>
      <c r="R14" s="11"/>
      <c r="S14" s="11"/>
      <c r="T14" s="11"/>
      <c r="U14" s="11"/>
      <c r="V14" s="11"/>
      <c r="W14" s="11"/>
    </row>
    <row r="15" spans="1:23" ht="15">
      <c r="A15" s="10" t="s">
        <v>162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1"/>
      <c r="R15" s="11"/>
      <c r="S15" s="11"/>
      <c r="T15" s="11"/>
      <c r="U15" s="11"/>
      <c r="V15" s="11"/>
      <c r="W15" s="11"/>
    </row>
    <row r="16" spans="1:23" ht="15">
      <c r="A16" s="10" t="s">
        <v>163</v>
      </c>
      <c r="B16" s="10"/>
      <c r="C16" s="10"/>
      <c r="D16" s="10"/>
      <c r="E16" s="16"/>
      <c r="F16" s="16"/>
      <c r="G16" s="16"/>
      <c r="H16" s="16"/>
      <c r="I16" s="16"/>
      <c r="J16" s="10"/>
      <c r="K16" s="10"/>
      <c r="L16" s="10"/>
      <c r="M16" s="10"/>
      <c r="N16" s="10"/>
      <c r="O16" s="10"/>
      <c r="P16" s="10"/>
      <c r="Q16" s="11"/>
      <c r="R16" s="11"/>
      <c r="S16" s="11"/>
      <c r="T16" s="11"/>
      <c r="U16" s="11"/>
      <c r="V16" s="11"/>
      <c r="W16" s="11"/>
    </row>
    <row r="17" spans="1:23" ht="15">
      <c r="A17" s="10" t="s">
        <v>299</v>
      </c>
      <c r="B17" s="10"/>
      <c r="C17" s="10"/>
      <c r="D17" s="10"/>
      <c r="E17" s="16"/>
      <c r="F17" s="16"/>
      <c r="G17" s="16"/>
      <c r="H17" s="16"/>
      <c r="I17" s="16"/>
      <c r="J17" s="10"/>
      <c r="K17" s="10"/>
      <c r="L17" s="10"/>
      <c r="M17" s="10"/>
      <c r="N17" s="10"/>
      <c r="O17" s="10"/>
      <c r="P17" s="10"/>
      <c r="Q17" s="11"/>
      <c r="R17" s="11"/>
      <c r="S17" s="11"/>
      <c r="T17" s="11"/>
      <c r="U17" s="11"/>
      <c r="V17" s="11"/>
      <c r="W17" s="11"/>
    </row>
    <row r="18" spans="1:23" ht="51" customHeight="1">
      <c r="A18" s="591" t="s">
        <v>164</v>
      </c>
      <c r="B18" s="591"/>
      <c r="C18" s="591"/>
      <c r="D18" s="591"/>
      <c r="E18" s="591"/>
      <c r="F18" s="591"/>
      <c r="G18" s="591"/>
      <c r="H18" s="591"/>
      <c r="I18" s="591"/>
      <c r="J18" s="10"/>
      <c r="K18" s="10"/>
      <c r="L18" s="10"/>
      <c r="M18" s="10"/>
      <c r="N18" s="10"/>
      <c r="O18" s="10"/>
      <c r="P18" s="10"/>
      <c r="Q18" s="11"/>
      <c r="R18" s="11"/>
      <c r="S18" s="11"/>
      <c r="T18" s="11"/>
      <c r="U18" s="11"/>
      <c r="V18" s="11"/>
      <c r="W18" s="11"/>
    </row>
    <row r="19" spans="1:23" ht="33.75" customHeight="1">
      <c r="A19" s="591" t="s">
        <v>165</v>
      </c>
      <c r="B19" s="591"/>
      <c r="C19" s="591"/>
      <c r="D19" s="591"/>
      <c r="E19" s="591"/>
      <c r="F19" s="591"/>
      <c r="G19" s="591"/>
      <c r="H19" s="591"/>
      <c r="I19" s="591"/>
      <c r="J19" s="10"/>
      <c r="K19" s="10"/>
      <c r="L19" s="10"/>
      <c r="M19" s="10"/>
      <c r="N19" s="10"/>
      <c r="O19" s="10"/>
      <c r="P19" s="10"/>
      <c r="Q19" s="11"/>
      <c r="R19" s="11"/>
      <c r="S19" s="11"/>
      <c r="T19" s="11"/>
      <c r="U19" s="11"/>
      <c r="V19" s="11"/>
      <c r="W19" s="11"/>
    </row>
    <row r="20" spans="1:23" ht="51" customHeight="1">
      <c r="A20" s="591" t="s">
        <v>166</v>
      </c>
      <c r="B20" s="591"/>
      <c r="C20" s="591"/>
      <c r="D20" s="591"/>
      <c r="E20" s="591"/>
      <c r="F20" s="591"/>
      <c r="G20" s="591"/>
      <c r="H20" s="591"/>
      <c r="I20" s="591"/>
      <c r="J20" s="10"/>
      <c r="K20" s="10"/>
      <c r="L20" s="10"/>
      <c r="M20" s="10"/>
      <c r="N20" s="10"/>
      <c r="O20" s="10"/>
      <c r="P20" s="10"/>
      <c r="Q20" s="11"/>
      <c r="R20" s="11"/>
      <c r="S20" s="11"/>
      <c r="T20" s="11"/>
      <c r="U20" s="11"/>
      <c r="V20" s="11"/>
      <c r="W20" s="11"/>
    </row>
    <row r="21" spans="1:23" ht="24" customHeight="1">
      <c r="A21" s="586"/>
      <c r="B21" s="586"/>
      <c r="C21" s="586"/>
      <c r="D21" s="586"/>
      <c r="E21" s="586"/>
      <c r="F21" s="586"/>
      <c r="G21" s="586"/>
      <c r="H21" s="586"/>
      <c r="I21" s="586"/>
      <c r="J21" s="10"/>
      <c r="K21" s="10"/>
      <c r="L21" s="10"/>
      <c r="M21" s="10"/>
      <c r="N21" s="10"/>
      <c r="O21" s="10"/>
      <c r="P21" s="10"/>
      <c r="Q21" s="11"/>
      <c r="R21" s="11"/>
      <c r="S21" s="11"/>
      <c r="T21" s="11"/>
      <c r="U21" s="11"/>
      <c r="V21" s="11"/>
      <c r="W21" s="11"/>
    </row>
    <row r="22" spans="1:23" ht="50.25" customHeight="1">
      <c r="A22" s="10"/>
      <c r="B22" s="192" t="s">
        <v>460</v>
      </c>
      <c r="C22" s="10"/>
      <c r="D22" s="595" t="s">
        <v>506</v>
      </c>
      <c r="E22" s="593"/>
      <c r="F22" s="10" t="s">
        <v>167</v>
      </c>
      <c r="G22" s="10" t="s">
        <v>168</v>
      </c>
      <c r="H22" s="10"/>
      <c r="I22" s="10"/>
      <c r="J22" s="10"/>
      <c r="K22" s="10"/>
      <c r="L22" s="10"/>
      <c r="M22" s="10"/>
      <c r="N22" s="10"/>
      <c r="O22" s="10"/>
      <c r="P22" s="10"/>
      <c r="Q22" s="11"/>
      <c r="R22" s="11"/>
      <c r="S22" s="11"/>
      <c r="T22" s="11"/>
      <c r="U22" s="11"/>
      <c r="V22" s="11"/>
      <c r="W22" s="11"/>
    </row>
    <row r="23" spans="1:23" ht="49.5" customHeight="1">
      <c r="A23" s="587" t="s">
        <v>379</v>
      </c>
      <c r="B23" s="587"/>
      <c r="C23" s="587"/>
      <c r="D23" s="587" t="s">
        <v>380</v>
      </c>
      <c r="E23" s="587"/>
      <c r="F23" s="588" t="s">
        <v>509</v>
      </c>
      <c r="G23" s="588"/>
      <c r="H23" s="588"/>
      <c r="I23" s="588"/>
      <c r="J23" s="10"/>
      <c r="K23" s="10"/>
      <c r="L23" s="10"/>
      <c r="M23" s="10"/>
      <c r="N23" s="10"/>
      <c r="O23" s="10"/>
      <c r="P23" s="10"/>
      <c r="Q23" s="11"/>
      <c r="R23" s="11"/>
      <c r="S23" s="11"/>
      <c r="T23" s="11"/>
      <c r="U23" s="11"/>
      <c r="V23" s="11"/>
      <c r="W23" s="11"/>
    </row>
    <row r="24" spans="1:23" ht="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1"/>
      <c r="R24" s="11"/>
      <c r="S24" s="11"/>
      <c r="T24" s="11"/>
      <c r="U24" s="11"/>
      <c r="V24" s="11"/>
      <c r="W24" s="11"/>
    </row>
    <row r="25" spans="1:23" ht="15">
      <c r="A25" s="585" t="s">
        <v>213</v>
      </c>
      <c r="B25" s="584"/>
      <c r="C25" s="584"/>
      <c r="D25" s="584"/>
      <c r="E25" s="10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13.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3.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3.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</sheetData>
  <sheetProtection/>
  <mergeCells count="16">
    <mergeCell ref="A20:I20"/>
    <mergeCell ref="A7:I7"/>
    <mergeCell ref="A8:I8"/>
    <mergeCell ref="A9:H9"/>
    <mergeCell ref="A11:I11"/>
    <mergeCell ref="D22:E22"/>
    <mergeCell ref="A25:D25"/>
    <mergeCell ref="A21:I21"/>
    <mergeCell ref="A23:C23"/>
    <mergeCell ref="D23:E23"/>
    <mergeCell ref="F23:I23"/>
    <mergeCell ref="A12:I12"/>
    <mergeCell ref="A13:I13"/>
    <mergeCell ref="A14:I14"/>
    <mergeCell ref="A18:I18"/>
    <mergeCell ref="A19:I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68"/>
  <sheetViews>
    <sheetView view="pageBreakPreview" zoomScaleSheetLayoutView="100" zoomScalePageLayoutView="0" workbookViewId="0" topLeftCell="A1">
      <selection activeCell="C61" sqref="C61:E61"/>
    </sheetView>
  </sheetViews>
  <sheetFormatPr defaultColWidth="9.140625" defaultRowHeight="15"/>
  <cols>
    <col min="1" max="1" width="3.421875" style="17" customWidth="1"/>
    <col min="2" max="2" width="54.421875" style="17" customWidth="1"/>
    <col min="3" max="3" width="6.421875" style="17" customWidth="1"/>
    <col min="4" max="4" width="9.00390625" style="17" customWidth="1"/>
    <col min="5" max="5" width="7.00390625" style="17" customWidth="1"/>
    <col min="6" max="6" width="24.8515625" style="17" customWidth="1"/>
    <col min="7" max="7" width="0.42578125" style="17" hidden="1" customWidth="1"/>
    <col min="8" max="8" width="9.140625" style="17" hidden="1" customWidth="1"/>
    <col min="9" max="10" width="0.42578125" style="17" hidden="1" customWidth="1"/>
    <col min="11" max="11" width="14.421875" style="17" customWidth="1"/>
    <col min="12" max="12" width="10.00390625" style="17" customWidth="1"/>
    <col min="13" max="13" width="6.140625" style="17" customWidth="1"/>
    <col min="14" max="14" width="5.00390625" style="17" customWidth="1"/>
    <col min="15" max="16384" width="9.140625" style="17" customWidth="1"/>
  </cols>
  <sheetData>
    <row r="1" spans="1:7" ht="15">
      <c r="A1" s="474" t="s">
        <v>486</v>
      </c>
      <c r="B1" s="428"/>
      <c r="C1" s="18"/>
      <c r="D1" s="18"/>
      <c r="E1" s="10"/>
      <c r="F1" s="257" t="s">
        <v>195</v>
      </c>
      <c r="G1" s="19"/>
    </row>
    <row r="2" spans="1:13" ht="14.25" customHeight="1">
      <c r="A2" s="474" t="s">
        <v>487</v>
      </c>
      <c r="B2" s="20"/>
      <c r="C2" s="21"/>
      <c r="D2" s="22" t="s">
        <v>170</v>
      </c>
      <c r="E2" s="22"/>
      <c r="F2" s="258" t="s">
        <v>154</v>
      </c>
      <c r="G2" s="22"/>
      <c r="H2" s="23"/>
      <c r="I2" s="24"/>
      <c r="J2" s="24"/>
      <c r="K2" s="24"/>
      <c r="L2" s="24"/>
      <c r="M2" s="25"/>
    </row>
    <row r="3" spans="2:13" ht="14.25" customHeight="1">
      <c r="B3" s="20"/>
      <c r="C3" s="21"/>
      <c r="D3" s="22"/>
      <c r="E3" s="22"/>
      <c r="F3" s="26"/>
      <c r="G3" s="22"/>
      <c r="H3" s="23"/>
      <c r="I3" s="24"/>
      <c r="J3" s="24"/>
      <c r="K3" s="24"/>
      <c r="L3" s="24"/>
      <c r="M3" s="25"/>
    </row>
    <row r="4" spans="2:13" ht="14.25" customHeight="1">
      <c r="B4" s="21"/>
      <c r="C4" s="21"/>
      <c r="D4" s="22"/>
      <c r="E4" s="22"/>
      <c r="F4" s="26"/>
      <c r="G4" s="22"/>
      <c r="H4" s="23"/>
      <c r="I4" s="24"/>
      <c r="J4" s="24"/>
      <c r="K4" s="24"/>
      <c r="L4" s="24"/>
      <c r="M4" s="25"/>
    </row>
    <row r="5" spans="1:13" ht="30" customHeight="1">
      <c r="A5" s="599" t="s">
        <v>171</v>
      </c>
      <c r="B5" s="599"/>
      <c r="C5" s="599"/>
      <c r="D5" s="599"/>
      <c r="E5" s="599"/>
      <c r="F5" s="599"/>
      <c r="G5" s="22"/>
      <c r="H5" s="23"/>
      <c r="I5" s="24"/>
      <c r="J5" s="24"/>
      <c r="K5" s="24"/>
      <c r="L5" s="24"/>
      <c r="M5" s="25"/>
    </row>
    <row r="6" spans="2:13" ht="12.75" customHeight="1" hidden="1">
      <c r="B6" s="21"/>
      <c r="C6" s="21"/>
      <c r="D6" s="24"/>
      <c r="E6" s="24"/>
      <c r="F6" s="24"/>
      <c r="G6" s="24"/>
      <c r="H6" s="24"/>
      <c r="I6" s="24"/>
      <c r="J6" s="24"/>
      <c r="K6" s="24"/>
      <c r="L6" s="24"/>
      <c r="M6" s="27"/>
    </row>
    <row r="7" spans="1:13" ht="20.25" customHeight="1">
      <c r="A7" s="600" t="s">
        <v>172</v>
      </c>
      <c r="B7" s="600"/>
      <c r="C7" s="600"/>
      <c r="D7" s="600"/>
      <c r="E7" s="600"/>
      <c r="F7" s="600"/>
      <c r="G7" s="28"/>
      <c r="H7" s="28"/>
      <c r="I7" s="28"/>
      <c r="J7" s="28"/>
      <c r="K7" s="28"/>
      <c r="L7" s="28"/>
      <c r="M7" s="29"/>
    </row>
    <row r="8" spans="2:13" ht="12.75" customHeight="1" hidden="1">
      <c r="B8" s="30"/>
      <c r="C8" s="31"/>
      <c r="D8" s="28"/>
      <c r="E8" s="28"/>
      <c r="F8" s="28"/>
      <c r="G8" s="28"/>
      <c r="H8" s="28"/>
      <c r="I8" s="28"/>
      <c r="J8" s="28"/>
      <c r="K8" s="28"/>
      <c r="L8" s="28"/>
      <c r="M8" s="32"/>
    </row>
    <row r="9" spans="2:13" ht="12.75" customHeight="1" hidden="1">
      <c r="B9" s="33"/>
      <c r="C9" s="33"/>
      <c r="D9" s="28"/>
      <c r="E9" s="28"/>
      <c r="F9" s="28"/>
      <c r="G9" s="28"/>
      <c r="H9" s="28"/>
      <c r="I9" s="28"/>
      <c r="J9" s="28"/>
      <c r="K9" s="28"/>
      <c r="L9" s="28"/>
      <c r="M9" s="27"/>
    </row>
    <row r="10" spans="1:13" ht="12.75" customHeight="1">
      <c r="A10" s="601" t="s">
        <v>0</v>
      </c>
      <c r="B10" s="602" t="s">
        <v>173</v>
      </c>
      <c r="C10" s="603" t="s">
        <v>174</v>
      </c>
      <c r="D10" s="602"/>
      <c r="E10" s="602"/>
      <c r="F10" s="603" t="s">
        <v>175</v>
      </c>
      <c r="G10" s="609"/>
      <c r="H10" s="609"/>
      <c r="I10" s="609"/>
      <c r="J10" s="609"/>
      <c r="K10" s="611"/>
      <c r="L10" s="611"/>
      <c r="M10" s="609"/>
    </row>
    <row r="11" spans="1:13" ht="12.75">
      <c r="A11" s="601"/>
      <c r="B11" s="602"/>
      <c r="C11" s="602"/>
      <c r="D11" s="602"/>
      <c r="E11" s="602"/>
      <c r="F11" s="602"/>
      <c r="G11" s="610"/>
      <c r="H11" s="610"/>
      <c r="I11" s="610"/>
      <c r="J11" s="610"/>
      <c r="K11" s="611"/>
      <c r="L11" s="610"/>
      <c r="M11" s="610"/>
    </row>
    <row r="12" spans="1:13" ht="11.25" customHeight="1">
      <c r="A12" s="601"/>
      <c r="B12" s="602"/>
      <c r="C12" s="602"/>
      <c r="D12" s="602"/>
      <c r="E12" s="602"/>
      <c r="F12" s="602"/>
      <c r="G12" s="610"/>
      <c r="H12" s="610"/>
      <c r="I12" s="610"/>
      <c r="J12" s="610"/>
      <c r="K12" s="611"/>
      <c r="L12" s="610"/>
      <c r="M12" s="610"/>
    </row>
    <row r="13" spans="1:13" ht="13.5">
      <c r="A13" s="36">
        <f>A11+1</f>
        <v>1</v>
      </c>
      <c r="B13" s="34" t="s">
        <v>25</v>
      </c>
      <c r="C13" s="612" t="s">
        <v>531</v>
      </c>
      <c r="D13" s="613"/>
      <c r="E13" s="614"/>
      <c r="F13" s="39" t="s">
        <v>532</v>
      </c>
      <c r="G13" s="605"/>
      <c r="H13" s="605"/>
      <c r="I13" s="605"/>
      <c r="J13" s="605"/>
      <c r="K13" s="35"/>
      <c r="L13" s="607"/>
      <c r="M13" s="607"/>
    </row>
    <row r="14" spans="1:13" ht="13.5">
      <c r="A14" s="36">
        <f aca="true" t="shared" si="0" ref="A14:A59">A13+1</f>
        <v>2</v>
      </c>
      <c r="B14" s="34" t="s">
        <v>14</v>
      </c>
      <c r="C14" s="604" t="s">
        <v>534</v>
      </c>
      <c r="D14" s="604"/>
      <c r="E14" s="604"/>
      <c r="F14" s="39" t="s">
        <v>533</v>
      </c>
      <c r="G14" s="596"/>
      <c r="H14" s="596"/>
      <c r="I14" s="596"/>
      <c r="J14" s="596"/>
      <c r="K14" s="37"/>
      <c r="L14" s="597"/>
      <c r="M14" s="598"/>
    </row>
    <row r="15" spans="1:13" ht="27">
      <c r="A15" s="36">
        <f t="shared" si="0"/>
        <v>3</v>
      </c>
      <c r="B15" s="138" t="s">
        <v>300</v>
      </c>
      <c r="C15" s="604" t="s">
        <v>534</v>
      </c>
      <c r="D15" s="604"/>
      <c r="E15" s="604"/>
      <c r="F15" s="39" t="s">
        <v>533</v>
      </c>
      <c r="G15" s="137"/>
      <c r="H15" s="137"/>
      <c r="I15" s="137"/>
      <c r="J15" s="137"/>
      <c r="K15" s="37"/>
      <c r="L15" s="37"/>
      <c r="M15" s="43"/>
    </row>
    <row r="16" spans="1:13" ht="13.5">
      <c r="A16" s="36">
        <f t="shared" si="0"/>
        <v>4</v>
      </c>
      <c r="B16" s="34" t="s">
        <v>18</v>
      </c>
      <c r="C16" s="604" t="s">
        <v>465</v>
      </c>
      <c r="D16" s="604"/>
      <c r="E16" s="604"/>
      <c r="F16" s="39" t="s">
        <v>463</v>
      </c>
      <c r="G16" s="605"/>
      <c r="H16" s="606"/>
      <c r="I16" s="606"/>
      <c r="J16" s="606"/>
      <c r="K16" s="35"/>
      <c r="L16" s="607"/>
      <c r="M16" s="608"/>
    </row>
    <row r="17" spans="1:13" ht="13.5">
      <c r="A17" s="36">
        <f t="shared" si="0"/>
        <v>5</v>
      </c>
      <c r="B17" s="34" t="s">
        <v>20</v>
      </c>
      <c r="C17" s="604" t="s">
        <v>465</v>
      </c>
      <c r="D17" s="604"/>
      <c r="E17" s="604"/>
      <c r="F17" s="39" t="s">
        <v>463</v>
      </c>
      <c r="G17" s="605"/>
      <c r="H17" s="606"/>
      <c r="I17" s="606"/>
      <c r="J17" s="606"/>
      <c r="K17" s="35"/>
      <c r="L17" s="607"/>
      <c r="M17" s="608"/>
    </row>
    <row r="18" spans="1:13" ht="13.5">
      <c r="A18" s="36">
        <f t="shared" si="0"/>
        <v>6</v>
      </c>
      <c r="B18" s="34" t="s">
        <v>22</v>
      </c>
      <c r="C18" s="604" t="s">
        <v>534</v>
      </c>
      <c r="D18" s="604"/>
      <c r="E18" s="604"/>
      <c r="F18" s="39" t="s">
        <v>533</v>
      </c>
      <c r="G18" s="605"/>
      <c r="H18" s="605"/>
      <c r="I18" s="605"/>
      <c r="J18" s="605"/>
      <c r="K18" s="35"/>
      <c r="L18" s="607"/>
      <c r="M18" s="608"/>
    </row>
    <row r="19" spans="1:13" ht="13.5">
      <c r="A19" s="36">
        <f t="shared" si="0"/>
        <v>7</v>
      </c>
      <c r="B19" s="34" t="s">
        <v>24</v>
      </c>
      <c r="C19" s="604" t="s">
        <v>465</v>
      </c>
      <c r="D19" s="604"/>
      <c r="E19" s="604"/>
      <c r="F19" s="39" t="s">
        <v>463</v>
      </c>
      <c r="G19" s="605"/>
      <c r="H19" s="605"/>
      <c r="I19" s="605"/>
      <c r="J19" s="605"/>
      <c r="K19" s="35"/>
      <c r="L19" s="607"/>
      <c r="M19" s="608"/>
    </row>
    <row r="20" spans="1:13" ht="13.5">
      <c r="A20" s="36">
        <f t="shared" si="0"/>
        <v>8</v>
      </c>
      <c r="B20" s="34" t="s">
        <v>176</v>
      </c>
      <c r="C20" s="604" t="s">
        <v>534</v>
      </c>
      <c r="D20" s="604"/>
      <c r="E20" s="604"/>
      <c r="F20" s="39" t="s">
        <v>533</v>
      </c>
      <c r="G20" s="605"/>
      <c r="H20" s="606"/>
      <c r="I20" s="606"/>
      <c r="J20" s="606"/>
      <c r="K20" s="38"/>
      <c r="L20" s="615"/>
      <c r="M20" s="616"/>
    </row>
    <row r="21" spans="1:13" ht="13.5">
      <c r="A21" s="36">
        <f t="shared" si="0"/>
        <v>9</v>
      </c>
      <c r="B21" s="34" t="s">
        <v>312</v>
      </c>
      <c r="C21" s="604" t="s">
        <v>534</v>
      </c>
      <c r="D21" s="604"/>
      <c r="E21" s="604"/>
      <c r="F21" s="39" t="s">
        <v>533</v>
      </c>
      <c r="G21" s="605"/>
      <c r="H21" s="606"/>
      <c r="I21" s="606"/>
      <c r="J21" s="606"/>
      <c r="K21" s="35"/>
      <c r="L21" s="607"/>
      <c r="M21" s="607"/>
    </row>
    <row r="22" spans="1:13" ht="13.5">
      <c r="A22" s="36">
        <f t="shared" si="0"/>
        <v>10</v>
      </c>
      <c r="B22" s="34" t="s">
        <v>40</v>
      </c>
      <c r="C22" s="604" t="s">
        <v>534</v>
      </c>
      <c r="D22" s="604"/>
      <c r="E22" s="604"/>
      <c r="F22" s="39" t="s">
        <v>533</v>
      </c>
      <c r="G22" s="605"/>
      <c r="H22" s="606"/>
      <c r="I22" s="606"/>
      <c r="J22" s="606"/>
      <c r="K22" s="38"/>
      <c r="L22" s="615"/>
      <c r="M22" s="615"/>
    </row>
    <row r="23" spans="1:13" ht="13.5">
      <c r="A23" s="36">
        <f t="shared" si="0"/>
        <v>11</v>
      </c>
      <c r="B23" s="34" t="s">
        <v>177</v>
      </c>
      <c r="C23" s="604" t="s">
        <v>534</v>
      </c>
      <c r="D23" s="604"/>
      <c r="E23" s="604"/>
      <c r="F23" s="39" t="s">
        <v>533</v>
      </c>
      <c r="G23" s="617"/>
      <c r="H23" s="618"/>
      <c r="I23" s="618"/>
      <c r="J23" s="618"/>
      <c r="K23" s="37"/>
      <c r="L23" s="597"/>
      <c r="M23" s="597"/>
    </row>
    <row r="24" spans="1:13" ht="13.5">
      <c r="A24" s="36">
        <f t="shared" si="0"/>
        <v>12</v>
      </c>
      <c r="B24" s="34" t="s">
        <v>91</v>
      </c>
      <c r="C24" s="604" t="s">
        <v>534</v>
      </c>
      <c r="D24" s="604"/>
      <c r="E24" s="604"/>
      <c r="F24" s="39" t="s">
        <v>533</v>
      </c>
      <c r="G24" s="617"/>
      <c r="H24" s="618"/>
      <c r="I24" s="618"/>
      <c r="J24" s="618"/>
      <c r="K24" s="37"/>
      <c r="L24" s="597"/>
      <c r="M24" s="598"/>
    </row>
    <row r="25" spans="1:13" ht="13.5">
      <c r="A25" s="36">
        <f t="shared" si="0"/>
        <v>13</v>
      </c>
      <c r="B25" s="34" t="s">
        <v>468</v>
      </c>
      <c r="C25" s="604" t="s">
        <v>534</v>
      </c>
      <c r="D25" s="604"/>
      <c r="E25" s="604"/>
      <c r="F25" s="39" t="s">
        <v>533</v>
      </c>
      <c r="G25" s="617"/>
      <c r="H25" s="618"/>
      <c r="I25" s="618"/>
      <c r="J25" s="618"/>
      <c r="K25" s="37"/>
      <c r="L25" s="597"/>
      <c r="M25" s="598"/>
    </row>
    <row r="26" spans="1:13" ht="13.5">
      <c r="A26" s="36">
        <f t="shared" si="0"/>
        <v>14</v>
      </c>
      <c r="B26" s="34" t="s">
        <v>469</v>
      </c>
      <c r="C26" s="604" t="s">
        <v>534</v>
      </c>
      <c r="D26" s="604"/>
      <c r="E26" s="604"/>
      <c r="F26" s="39" t="s">
        <v>533</v>
      </c>
      <c r="G26" s="617"/>
      <c r="H26" s="618"/>
      <c r="I26" s="618"/>
      <c r="J26" s="618"/>
      <c r="K26" s="37"/>
      <c r="L26" s="597"/>
      <c r="M26" s="598"/>
    </row>
    <row r="27" spans="1:13" ht="12.75" customHeight="1">
      <c r="A27" s="36">
        <f t="shared" si="0"/>
        <v>15</v>
      </c>
      <c r="B27" s="34" t="s">
        <v>54</v>
      </c>
      <c r="C27" s="604" t="s">
        <v>466</v>
      </c>
      <c r="D27" s="604"/>
      <c r="E27" s="604"/>
      <c r="F27" s="39" t="s">
        <v>532</v>
      </c>
      <c r="G27" s="619"/>
      <c r="H27" s="620"/>
      <c r="I27" s="620"/>
      <c r="J27" s="620"/>
      <c r="K27" s="597"/>
      <c r="L27" s="597"/>
      <c r="M27" s="597"/>
    </row>
    <row r="28" spans="1:13" ht="12.75" customHeight="1" hidden="1">
      <c r="A28" s="36">
        <f t="shared" si="0"/>
        <v>16</v>
      </c>
      <c r="B28" s="34"/>
      <c r="C28" s="604" t="s">
        <v>464</v>
      </c>
      <c r="D28" s="604"/>
      <c r="E28" s="604"/>
      <c r="F28" s="39" t="s">
        <v>464</v>
      </c>
      <c r="G28" s="620"/>
      <c r="H28" s="620"/>
      <c r="I28" s="620"/>
      <c r="J28" s="620"/>
      <c r="K28" s="597"/>
      <c r="L28" s="597"/>
      <c r="M28" s="597"/>
    </row>
    <row r="29" spans="1:13" ht="13.5">
      <c r="A29" s="36">
        <f t="shared" si="0"/>
        <v>17</v>
      </c>
      <c r="B29" s="34" t="s">
        <v>55</v>
      </c>
      <c r="C29" s="604" t="s">
        <v>534</v>
      </c>
      <c r="D29" s="604"/>
      <c r="E29" s="604"/>
      <c r="F29" s="39" t="s">
        <v>533</v>
      </c>
      <c r="G29" s="621"/>
      <c r="H29" s="622"/>
      <c r="I29" s="622"/>
      <c r="J29" s="622"/>
      <c r="K29" s="35"/>
      <c r="L29" s="607"/>
      <c r="M29" s="608"/>
    </row>
    <row r="30" spans="1:13" ht="13.5">
      <c r="A30" s="36">
        <f t="shared" si="0"/>
        <v>18</v>
      </c>
      <c r="B30" s="34" t="s">
        <v>57</v>
      </c>
      <c r="C30" s="604" t="s">
        <v>534</v>
      </c>
      <c r="D30" s="604"/>
      <c r="E30" s="604"/>
      <c r="F30" s="39" t="s">
        <v>533</v>
      </c>
      <c r="G30" s="623"/>
      <c r="H30" s="624"/>
      <c r="I30" s="624"/>
      <c r="J30" s="624"/>
      <c r="K30" s="625"/>
      <c r="L30" s="625"/>
      <c r="M30" s="626"/>
    </row>
    <row r="31" spans="1:13" ht="13.5" customHeight="1" hidden="1">
      <c r="A31" s="36">
        <f t="shared" si="0"/>
        <v>19</v>
      </c>
      <c r="B31" s="34"/>
      <c r="C31" s="604" t="s">
        <v>464</v>
      </c>
      <c r="D31" s="604"/>
      <c r="E31" s="604"/>
      <c r="F31" s="39" t="s">
        <v>464</v>
      </c>
      <c r="G31" s="627"/>
      <c r="H31" s="628"/>
      <c r="I31" s="628"/>
      <c r="J31" s="628"/>
      <c r="K31" s="626"/>
      <c r="L31" s="626"/>
      <c r="M31" s="626"/>
    </row>
    <row r="32" spans="1:13" ht="13.5">
      <c r="A32" s="36">
        <v>19</v>
      </c>
      <c r="B32" s="34" t="s">
        <v>59</v>
      </c>
      <c r="C32" s="604" t="s">
        <v>534</v>
      </c>
      <c r="D32" s="604"/>
      <c r="E32" s="604"/>
      <c r="F32" s="39" t="s">
        <v>533</v>
      </c>
      <c r="G32" s="627"/>
      <c r="H32" s="628"/>
      <c r="I32" s="628"/>
      <c r="J32" s="628"/>
      <c r="K32" s="37"/>
      <c r="L32" s="597"/>
      <c r="M32" s="598"/>
    </row>
    <row r="33" spans="1:13" ht="13.5">
      <c r="A33" s="36">
        <v>20</v>
      </c>
      <c r="B33" s="34" t="s">
        <v>208</v>
      </c>
      <c r="C33" s="604" t="s">
        <v>534</v>
      </c>
      <c r="D33" s="604"/>
      <c r="E33" s="604"/>
      <c r="F33" s="39" t="s">
        <v>533</v>
      </c>
      <c r="G33" s="609"/>
      <c r="H33" s="609"/>
      <c r="I33" s="609"/>
      <c r="J33" s="609"/>
      <c r="K33" s="40"/>
      <c r="L33" s="629"/>
      <c r="M33" s="629"/>
    </row>
    <row r="34" spans="1:13" ht="13.5" customHeight="1">
      <c r="A34" s="36">
        <v>21</v>
      </c>
      <c r="B34" s="34" t="s">
        <v>178</v>
      </c>
      <c r="C34" s="604" t="s">
        <v>534</v>
      </c>
      <c r="D34" s="604"/>
      <c r="E34" s="604"/>
      <c r="F34" s="39" t="s">
        <v>533</v>
      </c>
      <c r="G34" s="630"/>
      <c r="H34" s="630"/>
      <c r="I34" s="630"/>
      <c r="J34" s="630"/>
      <c r="K34" s="40"/>
      <c r="L34" s="629"/>
      <c r="M34" s="629"/>
    </row>
    <row r="35" spans="1:13" ht="12.75" customHeight="1">
      <c r="A35" s="36">
        <v>22</v>
      </c>
      <c r="B35" s="34" t="s">
        <v>179</v>
      </c>
      <c r="C35" s="604" t="s">
        <v>534</v>
      </c>
      <c r="D35" s="604"/>
      <c r="E35" s="604"/>
      <c r="F35" s="39" t="s">
        <v>533</v>
      </c>
      <c r="G35" s="41"/>
      <c r="H35" s="42"/>
      <c r="I35" s="42"/>
      <c r="J35" s="42"/>
      <c r="K35" s="43"/>
      <c r="L35" s="629"/>
      <c r="M35" s="629"/>
    </row>
    <row r="36" spans="1:13" ht="27.75" customHeight="1">
      <c r="A36" s="36">
        <v>23</v>
      </c>
      <c r="B36" s="34" t="s">
        <v>180</v>
      </c>
      <c r="C36" s="631" t="s">
        <v>481</v>
      </c>
      <c r="D36" s="632"/>
      <c r="E36" s="632"/>
      <c r="F36" s="39" t="s">
        <v>532</v>
      </c>
      <c r="G36" s="44"/>
      <c r="H36" s="42"/>
      <c r="I36" s="42"/>
      <c r="J36" s="42"/>
      <c r="K36" s="43"/>
      <c r="L36" s="43"/>
      <c r="M36" s="43"/>
    </row>
    <row r="37" spans="1:13" ht="18" customHeight="1">
      <c r="A37" s="36">
        <v>24</v>
      </c>
      <c r="B37" s="34" t="s">
        <v>470</v>
      </c>
      <c r="C37" s="604" t="s">
        <v>534</v>
      </c>
      <c r="D37" s="604"/>
      <c r="E37" s="604"/>
      <c r="F37" s="39" t="s">
        <v>533</v>
      </c>
      <c r="G37" s="44"/>
      <c r="H37" s="42"/>
      <c r="I37" s="42"/>
      <c r="J37" s="42"/>
      <c r="K37" s="43"/>
      <c r="L37" s="43"/>
      <c r="M37" s="43"/>
    </row>
    <row r="38" spans="1:13" ht="13.5">
      <c r="A38" s="36">
        <v>25</v>
      </c>
      <c r="B38" s="34" t="s">
        <v>181</v>
      </c>
      <c r="C38" s="604" t="s">
        <v>534</v>
      </c>
      <c r="D38" s="604"/>
      <c r="E38" s="604"/>
      <c r="F38" s="39" t="s">
        <v>533</v>
      </c>
      <c r="G38" s="44"/>
      <c r="H38" s="42"/>
      <c r="I38" s="42"/>
      <c r="J38" s="42"/>
      <c r="K38" s="43"/>
      <c r="L38" s="43"/>
      <c r="M38" s="43"/>
    </row>
    <row r="39" spans="1:13" ht="13.5">
      <c r="A39" s="36">
        <v>26</v>
      </c>
      <c r="B39" s="34" t="s">
        <v>182</v>
      </c>
      <c r="C39" s="604" t="s">
        <v>466</v>
      </c>
      <c r="D39" s="604"/>
      <c r="E39" s="604"/>
      <c r="F39" s="39" t="s">
        <v>532</v>
      </c>
      <c r="G39" s="44"/>
      <c r="H39" s="42"/>
      <c r="I39" s="42"/>
      <c r="J39" s="42"/>
      <c r="K39" s="43"/>
      <c r="L39" s="43"/>
      <c r="M39" s="43"/>
    </row>
    <row r="40" spans="1:13" ht="13.5" customHeight="1" hidden="1">
      <c r="A40" s="36">
        <v>28</v>
      </c>
      <c r="B40" s="45"/>
      <c r="C40" s="633"/>
      <c r="D40" s="633"/>
      <c r="E40" s="633"/>
      <c r="F40" s="429"/>
      <c r="G40" s="46"/>
      <c r="H40" s="46"/>
      <c r="I40" s="46"/>
      <c r="J40" s="46"/>
      <c r="K40" s="46"/>
      <c r="L40" s="47"/>
      <c r="M40" s="47"/>
    </row>
    <row r="41" spans="1:15" ht="13.5">
      <c r="A41" s="36">
        <v>27</v>
      </c>
      <c r="B41" s="34" t="s">
        <v>183</v>
      </c>
      <c r="C41" s="634" t="s">
        <v>467</v>
      </c>
      <c r="D41" s="634"/>
      <c r="E41" s="634"/>
      <c r="F41" s="39" t="s">
        <v>532</v>
      </c>
      <c r="G41" s="48" t="e">
        <f>IF(AND(#REF!="",G43="",#REF!="",#REF!="",#REF!=""),"",SUM(#REF!,G43,#REF!,#REF!,#REF!))</f>
        <v>#REF!</v>
      </c>
      <c r="H41" s="48"/>
      <c r="I41" s="49"/>
      <c r="J41" s="49"/>
      <c r="K41" s="49"/>
      <c r="L41" s="49"/>
      <c r="M41" s="50"/>
      <c r="N41" s="51"/>
      <c r="O41" s="51"/>
    </row>
    <row r="42" spans="1:15" ht="13.5">
      <c r="A42" s="36">
        <v>28</v>
      </c>
      <c r="B42" s="34" t="s">
        <v>471</v>
      </c>
      <c r="C42" s="604" t="s">
        <v>534</v>
      </c>
      <c r="D42" s="604"/>
      <c r="E42" s="604"/>
      <c r="F42" s="39" t="s">
        <v>533</v>
      </c>
      <c r="G42" s="48"/>
      <c r="H42" s="48"/>
      <c r="I42" s="49"/>
      <c r="J42" s="49"/>
      <c r="K42" s="49"/>
      <c r="L42" s="49"/>
      <c r="M42" s="50"/>
      <c r="N42" s="51"/>
      <c r="O42" s="51"/>
    </row>
    <row r="43" spans="1:15" ht="13.5">
      <c r="A43" s="36">
        <v>29</v>
      </c>
      <c r="B43" s="34" t="s">
        <v>184</v>
      </c>
      <c r="C43" s="604" t="s">
        <v>534</v>
      </c>
      <c r="D43" s="604"/>
      <c r="E43" s="604"/>
      <c r="F43" s="39" t="s">
        <v>533</v>
      </c>
      <c r="G43" s="50"/>
      <c r="H43" s="52"/>
      <c r="I43" s="41"/>
      <c r="J43" s="41"/>
      <c r="K43" s="41"/>
      <c r="L43" s="41"/>
      <c r="M43" s="53"/>
      <c r="N43" s="54"/>
      <c r="O43" s="55"/>
    </row>
    <row r="44" spans="1:15" ht="13.5">
      <c r="A44" s="36">
        <v>30</v>
      </c>
      <c r="B44" s="34" t="s">
        <v>301</v>
      </c>
      <c r="C44" s="604" t="s">
        <v>534</v>
      </c>
      <c r="D44" s="604"/>
      <c r="E44" s="604"/>
      <c r="F44" s="39" t="s">
        <v>533</v>
      </c>
      <c r="G44" s="50"/>
      <c r="H44" s="52"/>
      <c r="I44" s="41"/>
      <c r="J44" s="41"/>
      <c r="K44" s="41"/>
      <c r="L44" s="41"/>
      <c r="M44" s="53"/>
      <c r="N44" s="54"/>
      <c r="O44" s="55"/>
    </row>
    <row r="45" spans="1:15" ht="13.5">
      <c r="A45" s="36">
        <v>31</v>
      </c>
      <c r="B45" s="34" t="s">
        <v>91</v>
      </c>
      <c r="C45" s="604" t="s">
        <v>534</v>
      </c>
      <c r="D45" s="604"/>
      <c r="E45" s="604"/>
      <c r="F45" s="39" t="s">
        <v>533</v>
      </c>
      <c r="G45" s="52"/>
      <c r="H45" s="52"/>
      <c r="I45" s="41"/>
      <c r="J45" s="56"/>
      <c r="K45" s="56"/>
      <c r="L45" s="56"/>
      <c r="M45" s="57"/>
      <c r="N45" s="58"/>
      <c r="O45" s="58"/>
    </row>
    <row r="46" spans="1:15" ht="12.75" customHeight="1">
      <c r="A46" s="36">
        <v>32</v>
      </c>
      <c r="B46" s="34" t="s">
        <v>535</v>
      </c>
      <c r="C46" s="632" t="s">
        <v>462</v>
      </c>
      <c r="D46" s="632"/>
      <c r="E46" s="632"/>
      <c r="F46" s="39" t="s">
        <v>532</v>
      </c>
      <c r="G46" s="50"/>
      <c r="H46" s="50"/>
      <c r="I46" s="59"/>
      <c r="J46" s="59"/>
      <c r="K46" s="59"/>
      <c r="L46" s="59"/>
      <c r="M46" s="50"/>
      <c r="N46" s="51"/>
      <c r="O46" s="51"/>
    </row>
    <row r="47" spans="1:15" ht="12.75" customHeight="1">
      <c r="A47" s="36">
        <v>33</v>
      </c>
      <c r="B47" s="34" t="s">
        <v>302</v>
      </c>
      <c r="C47" s="632" t="s">
        <v>462</v>
      </c>
      <c r="D47" s="632"/>
      <c r="E47" s="632"/>
      <c r="F47" s="39" t="s">
        <v>532</v>
      </c>
      <c r="G47" s="50"/>
      <c r="H47" s="50"/>
      <c r="I47" s="59"/>
      <c r="J47" s="59"/>
      <c r="K47" s="59"/>
      <c r="L47" s="59"/>
      <c r="M47" s="50"/>
      <c r="N47" s="51"/>
      <c r="O47" s="51"/>
    </row>
    <row r="48" spans="1:7" ht="13.5">
      <c r="A48" s="36">
        <v>34</v>
      </c>
      <c r="B48" s="60" t="s">
        <v>185</v>
      </c>
      <c r="C48" s="632" t="s">
        <v>462</v>
      </c>
      <c r="D48" s="632"/>
      <c r="E48" s="632"/>
      <c r="F48" s="39" t="s">
        <v>532</v>
      </c>
      <c r="G48" s="61"/>
    </row>
    <row r="49" spans="1:7" ht="13.5">
      <c r="A49" s="36">
        <v>35</v>
      </c>
      <c r="B49" s="34" t="s">
        <v>302</v>
      </c>
      <c r="C49" s="632" t="s">
        <v>462</v>
      </c>
      <c r="D49" s="632"/>
      <c r="E49" s="632"/>
      <c r="F49" s="39" t="s">
        <v>532</v>
      </c>
      <c r="G49" s="62"/>
    </row>
    <row r="50" spans="1:7" ht="12.75" customHeight="1">
      <c r="A50" s="36">
        <v>36</v>
      </c>
      <c r="B50" s="60" t="s">
        <v>303</v>
      </c>
      <c r="C50" s="604" t="s">
        <v>534</v>
      </c>
      <c r="D50" s="604"/>
      <c r="E50" s="604"/>
      <c r="F50" s="39" t="s">
        <v>533</v>
      </c>
      <c r="G50" s="62"/>
    </row>
    <row r="51" spans="1:7" ht="12.75" customHeight="1">
      <c r="A51" s="36">
        <v>37</v>
      </c>
      <c r="B51" s="60" t="s">
        <v>186</v>
      </c>
      <c r="C51" s="604" t="s">
        <v>534</v>
      </c>
      <c r="D51" s="604"/>
      <c r="E51" s="604"/>
      <c r="F51" s="39" t="s">
        <v>533</v>
      </c>
      <c r="G51" s="62"/>
    </row>
    <row r="52" spans="1:7" ht="13.5">
      <c r="A52" s="36">
        <v>38</v>
      </c>
      <c r="B52" s="60" t="s">
        <v>187</v>
      </c>
      <c r="C52" s="604" t="s">
        <v>534</v>
      </c>
      <c r="D52" s="604"/>
      <c r="E52" s="604"/>
      <c r="F52" s="39" t="s">
        <v>533</v>
      </c>
      <c r="G52" s="62"/>
    </row>
    <row r="53" spans="1:7" ht="12.75" customHeight="1">
      <c r="A53" s="36">
        <v>39</v>
      </c>
      <c r="B53" s="60" t="s">
        <v>188</v>
      </c>
      <c r="C53" s="604" t="s">
        <v>534</v>
      </c>
      <c r="D53" s="604"/>
      <c r="E53" s="604"/>
      <c r="F53" s="39" t="s">
        <v>533</v>
      </c>
      <c r="G53" s="61"/>
    </row>
    <row r="54" spans="1:7" ht="27" customHeight="1">
      <c r="A54" s="36">
        <v>40</v>
      </c>
      <c r="B54" s="60" t="s">
        <v>189</v>
      </c>
      <c r="C54" s="631" t="s">
        <v>481</v>
      </c>
      <c r="D54" s="632"/>
      <c r="E54" s="632"/>
      <c r="F54" s="39" t="s">
        <v>532</v>
      </c>
      <c r="G54" s="64"/>
    </row>
    <row r="55" spans="1:7" ht="13.5">
      <c r="A55" s="36">
        <f t="shared" si="0"/>
        <v>41</v>
      </c>
      <c r="B55" s="63" t="s">
        <v>190</v>
      </c>
      <c r="C55" s="632" t="s">
        <v>462</v>
      </c>
      <c r="D55" s="632"/>
      <c r="E55" s="632"/>
      <c r="F55" s="39" t="s">
        <v>532</v>
      </c>
      <c r="G55" s="65"/>
    </row>
    <row r="56" spans="1:7" ht="13.5">
      <c r="A56" s="36">
        <f t="shared" si="0"/>
        <v>42</v>
      </c>
      <c r="B56" s="63" t="s">
        <v>191</v>
      </c>
      <c r="C56" s="632" t="s">
        <v>462</v>
      </c>
      <c r="D56" s="632"/>
      <c r="E56" s="632"/>
      <c r="F56" s="39" t="s">
        <v>532</v>
      </c>
      <c r="G56" s="64"/>
    </row>
    <row r="57" spans="1:7" ht="13.5">
      <c r="A57" s="36">
        <f t="shared" si="0"/>
        <v>43</v>
      </c>
      <c r="B57" s="63" t="s">
        <v>192</v>
      </c>
      <c r="C57" s="632" t="s">
        <v>462</v>
      </c>
      <c r="D57" s="632"/>
      <c r="E57" s="632"/>
      <c r="F57" s="39" t="s">
        <v>532</v>
      </c>
      <c r="G57" s="64"/>
    </row>
    <row r="58" spans="1:7" ht="13.5">
      <c r="A58" s="36">
        <f t="shared" si="0"/>
        <v>44</v>
      </c>
      <c r="B58" s="63" t="s">
        <v>217</v>
      </c>
      <c r="C58" s="604" t="s">
        <v>534</v>
      </c>
      <c r="D58" s="604"/>
      <c r="E58" s="604"/>
      <c r="F58" s="39" t="s">
        <v>533</v>
      </c>
      <c r="G58" s="64"/>
    </row>
    <row r="59" spans="1:7" ht="13.5">
      <c r="A59" s="36">
        <f t="shared" si="0"/>
        <v>45</v>
      </c>
      <c r="B59" s="60" t="s">
        <v>472</v>
      </c>
      <c r="C59" s="604" t="s">
        <v>534</v>
      </c>
      <c r="D59" s="604"/>
      <c r="E59" s="604"/>
      <c r="F59" s="39" t="s">
        <v>533</v>
      </c>
      <c r="G59" s="64"/>
    </row>
    <row r="60" spans="1:7" ht="13.5">
      <c r="A60" s="36">
        <v>46</v>
      </c>
      <c r="B60" s="66" t="s">
        <v>194</v>
      </c>
      <c r="C60" s="632" t="s">
        <v>462</v>
      </c>
      <c r="D60" s="632"/>
      <c r="E60" s="632"/>
      <c r="F60" s="39" t="s">
        <v>532</v>
      </c>
      <c r="G60" s="64"/>
    </row>
    <row r="61" spans="1:11" ht="15">
      <c r="A61" s="36">
        <v>47</v>
      </c>
      <c r="B61" s="67" t="s">
        <v>473</v>
      </c>
      <c r="C61" s="604" t="s">
        <v>534</v>
      </c>
      <c r="D61" s="604"/>
      <c r="E61" s="604"/>
      <c r="F61" s="39" t="s">
        <v>533</v>
      </c>
      <c r="G61" s="68"/>
      <c r="K61" s="69"/>
    </row>
    <row r="62" spans="1:11" ht="15" customHeight="1">
      <c r="A62" s="36">
        <v>48</v>
      </c>
      <c r="B62" s="66" t="s">
        <v>193</v>
      </c>
      <c r="C62" s="604" t="s">
        <v>534</v>
      </c>
      <c r="D62" s="604"/>
      <c r="E62" s="604"/>
      <c r="F62" s="39" t="s">
        <v>533</v>
      </c>
      <c r="G62" s="68"/>
      <c r="K62" s="69"/>
    </row>
    <row r="63" spans="1:7" ht="15" customHeight="1">
      <c r="A63" s="36">
        <v>49</v>
      </c>
      <c r="B63" s="70" t="s">
        <v>536</v>
      </c>
      <c r="C63" s="604" t="s">
        <v>534</v>
      </c>
      <c r="D63" s="604"/>
      <c r="E63" s="604"/>
      <c r="F63" s="39" t="s">
        <v>533</v>
      </c>
      <c r="G63" s="68"/>
    </row>
    <row r="64" spans="1:6" ht="12.75" customHeight="1">
      <c r="A64" s="17" t="s">
        <v>298</v>
      </c>
      <c r="B64" s="71"/>
      <c r="C64" s="71"/>
      <c r="D64" s="71"/>
      <c r="E64" s="72"/>
      <c r="F64" s="72"/>
    </row>
    <row r="65" ht="12.75" hidden="1"/>
    <row r="66" ht="0.75" customHeight="1"/>
    <row r="67" spans="1:6" ht="39" customHeight="1">
      <c r="A67" s="635" t="s">
        <v>510</v>
      </c>
      <c r="B67" s="635"/>
      <c r="C67" s="635"/>
      <c r="D67" s="635"/>
      <c r="E67" s="635"/>
      <c r="F67" s="635"/>
    </row>
    <row r="68" spans="1:6" ht="28.5" customHeight="1">
      <c r="A68" s="73"/>
      <c r="B68" s="209" t="s">
        <v>461</v>
      </c>
      <c r="C68" s="73"/>
      <c r="D68" s="636" t="s">
        <v>512</v>
      </c>
      <c r="E68" s="636"/>
      <c r="F68" s="636"/>
    </row>
  </sheetData>
  <sheetProtection/>
  <mergeCells count="104">
    <mergeCell ref="C44:E44"/>
    <mergeCell ref="C47:E47"/>
    <mergeCell ref="C62:E62"/>
    <mergeCell ref="C15:E15"/>
    <mergeCell ref="A67:F67"/>
    <mergeCell ref="D68:F68"/>
    <mergeCell ref="C58:E58"/>
    <mergeCell ref="C59:E59"/>
    <mergeCell ref="C60:E60"/>
    <mergeCell ref="C61:E61"/>
    <mergeCell ref="C63:E63"/>
    <mergeCell ref="C52:E52"/>
    <mergeCell ref="C53:E53"/>
    <mergeCell ref="C54:E54"/>
    <mergeCell ref="C55:E55"/>
    <mergeCell ref="C56:E56"/>
    <mergeCell ref="C57:E57"/>
    <mergeCell ref="C45:E45"/>
    <mergeCell ref="C46:E46"/>
    <mergeCell ref="C48:E48"/>
    <mergeCell ref="C49:E49"/>
    <mergeCell ref="C50:E50"/>
    <mergeCell ref="C51:E51"/>
    <mergeCell ref="C37:E37"/>
    <mergeCell ref="C38:E38"/>
    <mergeCell ref="C39:E39"/>
    <mergeCell ref="C40:E40"/>
    <mergeCell ref="C41:E41"/>
    <mergeCell ref="C43:E43"/>
    <mergeCell ref="C42:E42"/>
    <mergeCell ref="C34:E34"/>
    <mergeCell ref="G34:J34"/>
    <mergeCell ref="L34:M34"/>
    <mergeCell ref="C35:E35"/>
    <mergeCell ref="L35:M35"/>
    <mergeCell ref="C36:E36"/>
    <mergeCell ref="C32:E32"/>
    <mergeCell ref="G32:J32"/>
    <mergeCell ref="L32:M32"/>
    <mergeCell ref="C33:E33"/>
    <mergeCell ref="G33:J33"/>
    <mergeCell ref="L33:M33"/>
    <mergeCell ref="G30:J30"/>
    <mergeCell ref="K30:K31"/>
    <mergeCell ref="L30:M31"/>
    <mergeCell ref="G31:J31"/>
    <mergeCell ref="C30:E30"/>
    <mergeCell ref="C31:E31"/>
    <mergeCell ref="G27:J28"/>
    <mergeCell ref="K27:K28"/>
    <mergeCell ref="L27:M28"/>
    <mergeCell ref="C29:E29"/>
    <mergeCell ref="G29:J29"/>
    <mergeCell ref="L29:M29"/>
    <mergeCell ref="C27:E27"/>
    <mergeCell ref="C28:E28"/>
    <mergeCell ref="C25:E25"/>
    <mergeCell ref="G25:J25"/>
    <mergeCell ref="L25:M25"/>
    <mergeCell ref="C26:E26"/>
    <mergeCell ref="G26:J26"/>
    <mergeCell ref="L26:M26"/>
    <mergeCell ref="C23:E23"/>
    <mergeCell ref="G23:J23"/>
    <mergeCell ref="L23:M23"/>
    <mergeCell ref="C24:E24"/>
    <mergeCell ref="G24:J24"/>
    <mergeCell ref="L24:M24"/>
    <mergeCell ref="C21:E21"/>
    <mergeCell ref="G21:J21"/>
    <mergeCell ref="L21:M21"/>
    <mergeCell ref="C22:E22"/>
    <mergeCell ref="G22:J22"/>
    <mergeCell ref="L22:M22"/>
    <mergeCell ref="C19:E19"/>
    <mergeCell ref="G19:J19"/>
    <mergeCell ref="L19:M19"/>
    <mergeCell ref="C20:E20"/>
    <mergeCell ref="G20:J20"/>
    <mergeCell ref="L20:M20"/>
    <mergeCell ref="C17:E17"/>
    <mergeCell ref="G17:J17"/>
    <mergeCell ref="L17:M17"/>
    <mergeCell ref="C18:E18"/>
    <mergeCell ref="G18:J18"/>
    <mergeCell ref="L18:M18"/>
    <mergeCell ref="C16:E16"/>
    <mergeCell ref="G16:J16"/>
    <mergeCell ref="L16:M16"/>
    <mergeCell ref="G10:J12"/>
    <mergeCell ref="K10:K12"/>
    <mergeCell ref="L10:M12"/>
    <mergeCell ref="C13:E13"/>
    <mergeCell ref="G13:J13"/>
    <mergeCell ref="L13:M13"/>
    <mergeCell ref="C14:E14"/>
    <mergeCell ref="G14:J14"/>
    <mergeCell ref="L14:M14"/>
    <mergeCell ref="A5:F5"/>
    <mergeCell ref="A7:F7"/>
    <mergeCell ref="A10:A12"/>
    <mergeCell ref="B10:B12"/>
    <mergeCell ref="C10:E12"/>
    <mergeCell ref="F10:F12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scale="84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G19"/>
  <sheetViews>
    <sheetView zoomScalePageLayoutView="0" workbookViewId="0" topLeftCell="A1">
      <selection activeCell="D17" sqref="D17"/>
    </sheetView>
  </sheetViews>
  <sheetFormatPr defaultColWidth="9.140625" defaultRowHeight="15"/>
  <cols>
    <col min="2" max="2" width="6.57421875" style="0" customWidth="1"/>
    <col min="3" max="3" width="56.421875" style="0" customWidth="1"/>
    <col min="4" max="4" width="26.140625" style="0" customWidth="1"/>
  </cols>
  <sheetData>
    <row r="1" ht="15">
      <c r="B1" s="474" t="s">
        <v>486</v>
      </c>
    </row>
    <row r="2" ht="15">
      <c r="B2" s="474" t="s">
        <v>487</v>
      </c>
    </row>
    <row r="4" spans="2:7" ht="15.75">
      <c r="B4" s="220" t="s">
        <v>398</v>
      </c>
      <c r="C4" s="222"/>
      <c r="D4" s="221"/>
      <c r="E4" s="221"/>
      <c r="F4" s="221"/>
      <c r="G4" s="221"/>
    </row>
    <row r="6" ht="15" thickBot="1"/>
    <row r="7" spans="2:4" ht="28.5" customHeight="1" thickBot="1">
      <c r="B7" s="244" t="s">
        <v>0</v>
      </c>
      <c r="C7" s="184" t="s">
        <v>79</v>
      </c>
      <c r="D7" s="185" t="s">
        <v>276</v>
      </c>
    </row>
    <row r="8" spans="2:4" ht="33" customHeight="1" thickBot="1">
      <c r="B8" s="245" t="s">
        <v>11</v>
      </c>
      <c r="C8" s="291" t="s">
        <v>309</v>
      </c>
      <c r="D8" s="330">
        <f>D9+D12+D15</f>
        <v>8741.2</v>
      </c>
    </row>
    <row r="9" spans="2:4" ht="28.5" customHeight="1" thickBot="1">
      <c r="B9" s="246" t="s">
        <v>13</v>
      </c>
      <c r="C9" s="288" t="s">
        <v>310</v>
      </c>
      <c r="D9" s="289">
        <f>D10+D11</f>
        <v>0</v>
      </c>
    </row>
    <row r="10" spans="2:4" ht="28.5" customHeight="1">
      <c r="B10" s="246" t="s">
        <v>404</v>
      </c>
      <c r="C10" s="186" t="s">
        <v>409</v>
      </c>
      <c r="D10" s="290">
        <f>'zał.4a'!C12+'zał.4a'!C17+'zał.4a'!C22+'zał.4a'!C29+'zał.4a'!C34+'zał.4a'!C39+'zał.4a'!C44+'zał.4a'!C49+'zał.4a'!C13+'zał.4a'!C14+'zał.4a'!C18+'zał.4a'!C19+'zał.4a'!C23+'zał.4a'!C24+'zał.4a'!C30+'zał.4a'!C31+'zał.4a'!C35+'zał.4a'!C36+'zał.4a'!C40+'zał.4a'!C41+'zał.4a'!C45+'zał.4a'!C46+'zał.4a'!C50+'zał.4a'!C51</f>
        <v>0</v>
      </c>
    </row>
    <row r="11" spans="2:7" ht="28.5" customHeight="1" thickBot="1">
      <c r="B11" s="246" t="s">
        <v>405</v>
      </c>
      <c r="C11" s="186" t="s">
        <v>410</v>
      </c>
      <c r="D11" s="285">
        <f>'zał.4b'!C12+'zał.4b'!C13+'zał.4b'!C14+'zał.4b'!C18+'zał.4b'!C19+'zał.4b'!C22+'zał.4b'!C23+'zał.4b'!C24+'zał.4b'!C27+'zał.4b'!C28+'zał.4b'!C29++'zał.4b'!C32+'zał.4b'!C33+'zał.4b'!C34</f>
        <v>0</v>
      </c>
      <c r="G11" s="136"/>
    </row>
    <row r="12" spans="2:4" ht="30" customHeight="1" thickBot="1">
      <c r="B12" s="246" t="s">
        <v>17</v>
      </c>
      <c r="C12" s="288" t="s">
        <v>341</v>
      </c>
      <c r="D12" s="289">
        <f>D13+D14</f>
        <v>4252.6</v>
      </c>
    </row>
    <row r="13" spans="2:4" ht="30" customHeight="1">
      <c r="B13" s="247" t="s">
        <v>406</v>
      </c>
      <c r="C13" s="215" t="s">
        <v>411</v>
      </c>
      <c r="D13" s="286">
        <f>'zał.4c'!E10+'zał.4c'!E11+'zał.4c'!E12+'zał.4c'!E15+'zał.4c'!E16+'zał.4c'!E17+'zał.4c'!E20+'zał.4c'!E21+'zał.4c'!E22+'zał.4c'!E25+'zał.4c'!E26+'zał.4c'!E27+'zał.4c'!E67+'zał.4c'!E68+'zał.4c'!E69+'zał.4c'!E72+'zał.4c'!E73+'zał.4c'!E74+'zał.4c'!E84+'zał.4c'!E85+'zał.4c'!E86</f>
        <v>0</v>
      </c>
    </row>
    <row r="14" spans="2:4" ht="30" customHeight="1" thickBot="1">
      <c r="B14" s="247" t="s">
        <v>407</v>
      </c>
      <c r="C14" s="215" t="s">
        <v>412</v>
      </c>
      <c r="D14" s="285">
        <f>'zał.4c'!E31+'zał.4c'!E32+'zał.4c'!E33+'zał.4c'!E36+'zał.4c'!E37+'zał.4c'!E38+'zał.4c'!E41+'zał.4c'!E42+'zał.4c'!E43+'zał.4c'!E46+'zał.4c'!E47+'zał.4c'!E48+'zał.4c'!E51+'zał.4c'!E52+'zał.4c'!E53+'zał.4c'!E56+'zał.4c'!E57+'zał.4c'!E58+'zał.4c'!E61+'zał.4c'!E62+'zał.4c'!E63+'zał.4c'!E78+'zał.4c'!E79+'zał.4c'!E80+'zał.4c'!E90+'zał.4c'!E91+'zał.4c'!E92</f>
        <v>4252.6</v>
      </c>
    </row>
    <row r="15" spans="2:4" ht="30" customHeight="1" thickBot="1">
      <c r="B15" s="246" t="s">
        <v>19</v>
      </c>
      <c r="C15" s="288" t="s">
        <v>342</v>
      </c>
      <c r="D15" s="289">
        <f>D16+D17</f>
        <v>4488.6</v>
      </c>
    </row>
    <row r="16" spans="2:4" ht="30" customHeight="1">
      <c r="B16" s="250" t="s">
        <v>408</v>
      </c>
      <c r="C16" s="251" t="s">
        <v>413</v>
      </c>
      <c r="D16" s="286">
        <f>'zał.4d'!E10+'zał.4d'!E15+'zał.4d'!E20+'zał.4d'!E25+'zał.4d'!E30+'zał.4d'!E11+'zał.4d'!E12+'zał.4d'!E16+'zał.4d'!E17+'zał.4d'!E21+'zał.4d'!E22+'zał.4d'!E26+'zał.4d'!E27+'zał.4d'!E31+'zał.4d'!E32</f>
        <v>4488.6</v>
      </c>
    </row>
    <row r="17" spans="2:4" ht="27" customHeight="1" thickBot="1">
      <c r="B17" s="249" t="s">
        <v>432</v>
      </c>
      <c r="C17" s="187" t="s">
        <v>414</v>
      </c>
      <c r="D17" s="287">
        <f>'zał.4d'!E36+'zał.4d'!E41+'zał.4d'!E46+'zał.4d'!E51+'zał.4d'!E56+'zał.4d'!E37+'zał.4d'!E38+'zał.4d'!E42+'zał.4d'!E43+'zał.4d'!E47+'zał.4d'!E48+'zał.4d'!E52+'zał.4d'!E53+'zał.4d'!E57+'zał.4d'!E58</f>
        <v>0</v>
      </c>
    </row>
    <row r="19" spans="2:3" ht="18.75" customHeight="1">
      <c r="B19" s="583" t="s">
        <v>503</v>
      </c>
      <c r="C19" s="584"/>
    </row>
    <row r="20" ht="18.75" customHeight="1"/>
  </sheetData>
  <sheetProtection/>
  <mergeCells count="1">
    <mergeCell ref="B19:C19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6.140625" style="12" customWidth="1"/>
    <col min="2" max="2" width="51.421875" style="12" customWidth="1"/>
    <col min="3" max="3" width="16.421875" style="12" customWidth="1"/>
    <col min="4" max="4" width="17.421875" style="12" customWidth="1"/>
    <col min="5" max="16384" width="9.140625" style="12" customWidth="1"/>
  </cols>
  <sheetData>
    <row r="1" spans="1:6" ht="17.25" customHeight="1">
      <c r="A1" s="474" t="s">
        <v>486</v>
      </c>
      <c r="B1" s="9"/>
      <c r="C1" s="639" t="s">
        <v>419</v>
      </c>
      <c r="D1" s="639"/>
      <c r="E1" s="74"/>
      <c r="F1" s="74"/>
    </row>
    <row r="2" spans="1:6" ht="17.25" customHeight="1">
      <c r="A2" s="474" t="s">
        <v>487</v>
      </c>
      <c r="B2" s="11"/>
      <c r="C2" s="639" t="s">
        <v>154</v>
      </c>
      <c r="D2" s="639"/>
      <c r="E2" s="75"/>
      <c r="F2" s="75"/>
    </row>
    <row r="3" spans="1:6" ht="17.25" customHeight="1">
      <c r="A3" s="474"/>
      <c r="B3" s="11"/>
      <c r="C3" s="464"/>
      <c r="D3" s="464"/>
      <c r="E3" s="75"/>
      <c r="F3" s="75"/>
    </row>
    <row r="4" spans="1:6" ht="17.25" customHeight="1">
      <c r="A4" s="474"/>
      <c r="B4" s="11"/>
      <c r="C4" s="464"/>
      <c r="D4" s="464"/>
      <c r="E4" s="75"/>
      <c r="F4" s="75"/>
    </row>
    <row r="5" spans="1:5" ht="15.75" customHeight="1">
      <c r="A5" s="77"/>
      <c r="B5" s="77"/>
      <c r="C5" s="77"/>
      <c r="D5" s="77"/>
      <c r="E5" s="76"/>
    </row>
    <row r="6" spans="1:4" ht="30.75" customHeight="1">
      <c r="A6" s="640" t="s">
        <v>474</v>
      </c>
      <c r="B6" s="640"/>
      <c r="C6" s="640"/>
      <c r="D6" s="640"/>
    </row>
    <row r="7" spans="1:4" ht="15.75">
      <c r="A7" s="79"/>
      <c r="B7" s="80" t="s">
        <v>196</v>
      </c>
      <c r="C7" s="102" t="s">
        <v>516</v>
      </c>
      <c r="D7" s="79" t="s">
        <v>197</v>
      </c>
    </row>
    <row r="8" spans="1:4" ht="15.75">
      <c r="A8" s="80" t="s">
        <v>198</v>
      </c>
      <c r="B8" s="79" t="s">
        <v>199</v>
      </c>
      <c r="C8" s="292">
        <v>0</v>
      </c>
      <c r="D8" s="292">
        <v>0</v>
      </c>
    </row>
    <row r="9" spans="1:6" ht="15.75">
      <c r="A9" s="82" t="s">
        <v>51</v>
      </c>
      <c r="B9" s="81" t="s">
        <v>200</v>
      </c>
      <c r="C9" s="292">
        <v>0</v>
      </c>
      <c r="D9" s="292">
        <v>0</v>
      </c>
      <c r="E9" s="96"/>
      <c r="F9" s="96"/>
    </row>
    <row r="10" spans="1:4" ht="15.75">
      <c r="A10" s="82" t="s">
        <v>11</v>
      </c>
      <c r="B10" s="81" t="s">
        <v>201</v>
      </c>
      <c r="C10" s="292">
        <v>0</v>
      </c>
      <c r="D10" s="292">
        <v>0</v>
      </c>
    </row>
    <row r="11" spans="1:4" ht="48" thickBot="1">
      <c r="A11" s="82"/>
      <c r="B11" s="83" t="s">
        <v>202</v>
      </c>
      <c r="C11" s="298"/>
      <c r="D11" s="292"/>
    </row>
    <row r="12" spans="1:4" ht="16.5" thickBot="1">
      <c r="A12" s="82"/>
      <c r="B12" s="296" t="s">
        <v>440</v>
      </c>
      <c r="C12" s="300">
        <v>0</v>
      </c>
      <c r="D12" s="297">
        <v>0</v>
      </c>
    </row>
    <row r="13" spans="1:4" ht="15" hidden="1">
      <c r="A13" s="82"/>
      <c r="B13" s="296" t="s">
        <v>440</v>
      </c>
      <c r="C13" s="376">
        <v>0</v>
      </c>
      <c r="D13" s="297">
        <v>0</v>
      </c>
    </row>
    <row r="14" spans="1:4" ht="15" hidden="1">
      <c r="A14" s="82"/>
      <c r="B14" s="296" t="s">
        <v>440</v>
      </c>
      <c r="C14" s="372">
        <v>0</v>
      </c>
      <c r="D14" s="297">
        <v>0</v>
      </c>
    </row>
    <row r="15" spans="1:4" ht="15.75">
      <c r="A15" s="82" t="s">
        <v>29</v>
      </c>
      <c r="B15" s="81" t="s">
        <v>203</v>
      </c>
      <c r="C15" s="299">
        <v>0</v>
      </c>
      <c r="D15" s="292">
        <v>0</v>
      </c>
    </row>
    <row r="16" spans="1:4" ht="48" thickBot="1">
      <c r="A16" s="82"/>
      <c r="B16" s="83" t="s">
        <v>202</v>
      </c>
      <c r="C16" s="301"/>
      <c r="D16" s="293"/>
    </row>
    <row r="17" spans="1:4" ht="16.5" thickBot="1">
      <c r="A17" s="82"/>
      <c r="B17" s="296" t="s">
        <v>440</v>
      </c>
      <c r="C17" s="302">
        <v>0</v>
      </c>
      <c r="D17" s="292">
        <v>0</v>
      </c>
    </row>
    <row r="18" spans="1:4" ht="15" hidden="1">
      <c r="A18" s="82"/>
      <c r="B18" s="296" t="s">
        <v>440</v>
      </c>
      <c r="C18" s="377">
        <v>0</v>
      </c>
      <c r="D18" s="292">
        <v>0</v>
      </c>
    </row>
    <row r="19" spans="1:4" ht="15" hidden="1">
      <c r="A19" s="82"/>
      <c r="B19" s="296" t="s">
        <v>440</v>
      </c>
      <c r="C19" s="375">
        <v>0</v>
      </c>
      <c r="D19" s="292">
        <v>0</v>
      </c>
    </row>
    <row r="20" spans="1:4" ht="15.75">
      <c r="A20" s="82" t="s">
        <v>204</v>
      </c>
      <c r="B20" s="84" t="s">
        <v>40</v>
      </c>
      <c r="C20" s="299">
        <v>0</v>
      </c>
      <c r="D20" s="292">
        <v>0</v>
      </c>
    </row>
    <row r="21" spans="1:4" ht="48" thickBot="1">
      <c r="A21" s="82"/>
      <c r="B21" s="83" t="s">
        <v>202</v>
      </c>
      <c r="C21" s="301"/>
      <c r="D21" s="292"/>
    </row>
    <row r="22" spans="1:4" ht="15.75" thickBot="1">
      <c r="A22" s="82"/>
      <c r="B22" s="296" t="s">
        <v>218</v>
      </c>
      <c r="C22" s="302">
        <v>0</v>
      </c>
      <c r="D22" s="297">
        <v>0</v>
      </c>
    </row>
    <row r="23" spans="1:4" ht="15" hidden="1">
      <c r="A23" s="82"/>
      <c r="B23" s="296" t="s">
        <v>440</v>
      </c>
      <c r="C23" s="377">
        <v>0</v>
      </c>
      <c r="D23" s="297">
        <v>0</v>
      </c>
    </row>
    <row r="24" spans="1:4" ht="15" hidden="1">
      <c r="A24" s="82"/>
      <c r="B24" s="296" t="s">
        <v>440</v>
      </c>
      <c r="C24" s="375">
        <v>0</v>
      </c>
      <c r="D24" s="297">
        <v>0</v>
      </c>
    </row>
    <row r="25" spans="1:4" ht="15">
      <c r="A25" s="80" t="s">
        <v>205</v>
      </c>
      <c r="B25" s="85" t="s">
        <v>206</v>
      </c>
      <c r="C25" s="294">
        <v>0</v>
      </c>
      <c r="D25" s="292">
        <v>0</v>
      </c>
    </row>
    <row r="26" spans="1:4" ht="15">
      <c r="A26" s="86" t="s">
        <v>51</v>
      </c>
      <c r="B26" s="87" t="s">
        <v>207</v>
      </c>
      <c r="C26" s="294">
        <v>0</v>
      </c>
      <c r="D26" s="292">
        <v>0</v>
      </c>
    </row>
    <row r="27" spans="1:4" ht="15">
      <c r="A27" s="86" t="s">
        <v>11</v>
      </c>
      <c r="B27" s="87" t="s">
        <v>208</v>
      </c>
      <c r="C27" s="295">
        <v>0</v>
      </c>
      <c r="D27" s="292">
        <v>0</v>
      </c>
    </row>
    <row r="28" spans="1:4" ht="31.5" thickBot="1">
      <c r="A28" s="82"/>
      <c r="B28" s="83" t="s">
        <v>202</v>
      </c>
      <c r="C28" s="301"/>
      <c r="D28" s="292"/>
    </row>
    <row r="29" spans="1:4" ht="15.75" thickBot="1">
      <c r="A29" s="82"/>
      <c r="B29" s="296" t="s">
        <v>440</v>
      </c>
      <c r="C29" s="302">
        <v>0</v>
      </c>
      <c r="D29" s="297">
        <v>0</v>
      </c>
    </row>
    <row r="30" spans="1:4" ht="15" hidden="1">
      <c r="A30" s="82"/>
      <c r="B30" s="296" t="s">
        <v>440</v>
      </c>
      <c r="C30" s="377">
        <v>0</v>
      </c>
      <c r="D30" s="297">
        <v>0</v>
      </c>
    </row>
    <row r="31" spans="1:4" ht="15" hidden="1">
      <c r="A31" s="82"/>
      <c r="B31" s="296" t="s">
        <v>440</v>
      </c>
      <c r="C31" s="375">
        <v>0</v>
      </c>
      <c r="D31" s="297">
        <v>0</v>
      </c>
    </row>
    <row r="32" spans="1:4" ht="15">
      <c r="A32" s="86" t="s">
        <v>29</v>
      </c>
      <c r="B32" s="87" t="s">
        <v>178</v>
      </c>
      <c r="C32" s="303">
        <v>0</v>
      </c>
      <c r="D32" s="292">
        <v>0</v>
      </c>
    </row>
    <row r="33" spans="1:4" ht="31.5" thickBot="1">
      <c r="A33" s="82"/>
      <c r="B33" s="83" t="s">
        <v>202</v>
      </c>
      <c r="C33" s="301"/>
      <c r="D33" s="292"/>
    </row>
    <row r="34" spans="1:4" ht="15.75" thickBot="1">
      <c r="A34" s="82"/>
      <c r="B34" s="296" t="s">
        <v>218</v>
      </c>
      <c r="C34" s="305">
        <v>0</v>
      </c>
      <c r="D34" s="297">
        <v>0</v>
      </c>
    </row>
    <row r="35" spans="1:4" ht="15" hidden="1">
      <c r="A35" s="82"/>
      <c r="B35" s="296" t="s">
        <v>440</v>
      </c>
      <c r="C35" s="390">
        <v>0</v>
      </c>
      <c r="D35" s="297">
        <v>0</v>
      </c>
    </row>
    <row r="36" spans="1:4" ht="15" hidden="1">
      <c r="A36" s="82"/>
      <c r="B36" s="296" t="s">
        <v>440</v>
      </c>
      <c r="C36" s="374">
        <v>0</v>
      </c>
      <c r="D36" s="297">
        <v>0</v>
      </c>
    </row>
    <row r="37" spans="1:4" ht="15">
      <c r="A37" s="86" t="s">
        <v>58</v>
      </c>
      <c r="B37" s="87" t="s">
        <v>209</v>
      </c>
      <c r="C37" s="304">
        <v>0</v>
      </c>
      <c r="D37" s="292">
        <v>0</v>
      </c>
    </row>
    <row r="38" spans="1:4" ht="31.5" thickBot="1">
      <c r="A38" s="82"/>
      <c r="B38" s="83" t="s">
        <v>202</v>
      </c>
      <c r="C38" s="306"/>
      <c r="D38" s="292"/>
    </row>
    <row r="39" spans="1:4" ht="15.75" thickBot="1">
      <c r="A39" s="82"/>
      <c r="B39" s="296" t="s">
        <v>218</v>
      </c>
      <c r="C39" s="305">
        <v>0</v>
      </c>
      <c r="D39" s="297">
        <v>0</v>
      </c>
    </row>
    <row r="40" spans="1:4" ht="15" hidden="1">
      <c r="A40" s="82"/>
      <c r="B40" s="296" t="s">
        <v>440</v>
      </c>
      <c r="C40" s="390">
        <v>0</v>
      </c>
      <c r="D40" s="297">
        <v>0</v>
      </c>
    </row>
    <row r="41" spans="1:4" ht="15" hidden="1">
      <c r="A41" s="82"/>
      <c r="B41" s="296" t="s">
        <v>440</v>
      </c>
      <c r="C41" s="374">
        <v>0</v>
      </c>
      <c r="D41" s="297">
        <v>0</v>
      </c>
    </row>
    <row r="42" spans="1:4" ht="30.75">
      <c r="A42" s="86" t="s">
        <v>77</v>
      </c>
      <c r="B42" s="88" t="s">
        <v>210</v>
      </c>
      <c r="C42" s="304">
        <v>0</v>
      </c>
      <c r="D42" s="292">
        <v>0</v>
      </c>
    </row>
    <row r="43" spans="1:4" ht="31.5" thickBot="1">
      <c r="A43" s="86"/>
      <c r="B43" s="83" t="s">
        <v>202</v>
      </c>
      <c r="C43" s="306"/>
      <c r="D43" s="292"/>
    </row>
    <row r="44" spans="1:4" ht="15.75" thickBot="1">
      <c r="A44" s="86"/>
      <c r="B44" s="296" t="s">
        <v>439</v>
      </c>
      <c r="C44" s="305">
        <v>0</v>
      </c>
      <c r="D44" s="297">
        <v>0</v>
      </c>
    </row>
    <row r="45" spans="1:4" ht="15" hidden="1">
      <c r="A45" s="86"/>
      <c r="B45" s="296" t="s">
        <v>440</v>
      </c>
      <c r="C45" s="390">
        <v>0</v>
      </c>
      <c r="D45" s="297">
        <v>0</v>
      </c>
    </row>
    <row r="46" spans="1:4" ht="15" hidden="1">
      <c r="A46" s="86"/>
      <c r="B46" s="296" t="s">
        <v>440</v>
      </c>
      <c r="C46" s="374">
        <v>0</v>
      </c>
      <c r="D46" s="297">
        <v>0</v>
      </c>
    </row>
    <row r="47" spans="1:4" ht="15">
      <c r="A47" s="86" t="s">
        <v>211</v>
      </c>
      <c r="B47" s="88" t="s">
        <v>212</v>
      </c>
      <c r="C47" s="303">
        <v>0</v>
      </c>
      <c r="D47" s="292">
        <v>0</v>
      </c>
    </row>
    <row r="48" spans="1:4" ht="31.5" customHeight="1" thickBot="1">
      <c r="A48" s="82"/>
      <c r="B48" s="83" t="s">
        <v>202</v>
      </c>
      <c r="C48" s="298"/>
      <c r="D48" s="292"/>
    </row>
    <row r="49" spans="1:4" ht="15.75" thickBot="1">
      <c r="A49" s="82"/>
      <c r="B49" s="296" t="s">
        <v>218</v>
      </c>
      <c r="C49" s="300">
        <v>0</v>
      </c>
      <c r="D49" s="297">
        <v>0</v>
      </c>
    </row>
    <row r="50" spans="1:4" ht="15" hidden="1">
      <c r="A50" s="115"/>
      <c r="B50" s="296" t="s">
        <v>440</v>
      </c>
      <c r="C50" s="373"/>
      <c r="D50" s="298"/>
    </row>
    <row r="51" spans="1:4" ht="15" hidden="1">
      <c r="A51" s="131"/>
      <c r="B51" s="296" t="s">
        <v>440</v>
      </c>
      <c r="C51" s="372"/>
      <c r="D51" s="372"/>
    </row>
    <row r="52" spans="1:4" ht="15">
      <c r="A52" s="89"/>
      <c r="B52" s="89"/>
      <c r="C52" s="89"/>
      <c r="D52" s="89"/>
    </row>
    <row r="53" spans="1:4" ht="12" customHeight="1">
      <c r="A53" s="89" t="s">
        <v>213</v>
      </c>
      <c r="B53" s="89"/>
      <c r="C53" s="89"/>
      <c r="D53" s="89"/>
    </row>
    <row r="54" spans="1:4" ht="60.75" customHeight="1">
      <c r="A54" s="641" t="s">
        <v>511</v>
      </c>
      <c r="B54" s="641"/>
      <c r="C54" s="641"/>
      <c r="D54" s="641"/>
    </row>
    <row r="55" spans="1:4" ht="48.75" customHeight="1">
      <c r="A55" s="637" t="s">
        <v>513</v>
      </c>
      <c r="B55" s="638"/>
      <c r="C55" s="638"/>
      <c r="D55" s="638"/>
    </row>
  </sheetData>
  <sheetProtection selectLockedCells="1" selectUnlockedCells="1"/>
  <mergeCells count="5">
    <mergeCell ref="A55:D55"/>
    <mergeCell ref="C1:D1"/>
    <mergeCell ref="C2:D2"/>
    <mergeCell ref="A6:D6"/>
    <mergeCell ref="A54:D54"/>
  </mergeCells>
  <printOptions horizontalCentered="1" verticalCentered="1"/>
  <pageMargins left="0.3937007874015748" right="0.3937007874015748" top="0.5905511811023623" bottom="0.5905511811023623" header="0" footer="0"/>
  <pageSetup horizontalDpi="300" verticalDpi="300" orientation="portrait" paperSize="9" scale="85" r:id="rId4"/>
  <drawing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40"/>
  <sheetViews>
    <sheetView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5.421875" style="12" customWidth="1"/>
    <col min="2" max="2" width="51.140625" style="12" customWidth="1"/>
    <col min="3" max="3" width="19.421875" style="12" customWidth="1"/>
    <col min="4" max="4" width="17.00390625" style="12" customWidth="1"/>
    <col min="5" max="5" width="15.421875" style="12" customWidth="1"/>
    <col min="6" max="16384" width="9.140625" style="12" customWidth="1"/>
  </cols>
  <sheetData>
    <row r="1" spans="1:7" ht="15.75">
      <c r="A1" s="474" t="s">
        <v>486</v>
      </c>
      <c r="B1" s="9"/>
      <c r="C1" s="475"/>
      <c r="D1" s="464" t="s">
        <v>420</v>
      </c>
      <c r="E1" s="78"/>
      <c r="F1" s="78"/>
      <c r="G1" s="78"/>
    </row>
    <row r="2" spans="1:7" ht="17.25" customHeight="1">
      <c r="A2" s="474" t="s">
        <v>487</v>
      </c>
      <c r="B2" s="90"/>
      <c r="C2" s="475"/>
      <c r="D2" s="464" t="s">
        <v>154</v>
      </c>
      <c r="E2" s="78"/>
      <c r="F2" s="78"/>
      <c r="G2" s="78"/>
    </row>
    <row r="3" spans="1:7" ht="12.75">
      <c r="A3" s="90"/>
      <c r="B3" s="90"/>
      <c r="C3" s="307"/>
      <c r="D3" s="307"/>
      <c r="E3" s="78"/>
      <c r="F3" s="78"/>
      <c r="G3" s="78"/>
    </row>
    <row r="4" spans="1:7" ht="12" customHeight="1">
      <c r="A4" s="91"/>
      <c r="B4" s="92"/>
      <c r="C4" s="92"/>
      <c r="D4" s="92"/>
      <c r="E4" s="78"/>
      <c r="F4" s="78"/>
      <c r="G4" s="78"/>
    </row>
    <row r="5" spans="1:4" ht="15.75">
      <c r="A5" s="89"/>
      <c r="B5" s="89"/>
      <c r="C5" s="89"/>
      <c r="D5" s="89"/>
    </row>
    <row r="6" spans="1:5" ht="38.25" customHeight="1">
      <c r="A6" s="644" t="s">
        <v>475</v>
      </c>
      <c r="B6" s="644"/>
      <c r="C6" s="644"/>
      <c r="D6" s="644"/>
      <c r="E6" s="77"/>
    </row>
    <row r="7" spans="1:4" ht="15.75">
      <c r="A7" s="79"/>
      <c r="B7" s="93" t="s">
        <v>214</v>
      </c>
      <c r="C7" s="102" t="s">
        <v>516</v>
      </c>
      <c r="D7" s="79" t="s">
        <v>197</v>
      </c>
    </row>
    <row r="8" spans="1:4" ht="15.75">
      <c r="A8" s="79" t="s">
        <v>37</v>
      </c>
      <c r="B8" s="94" t="s">
        <v>188</v>
      </c>
      <c r="C8" s="433">
        <v>0</v>
      </c>
      <c r="D8" s="433">
        <v>0</v>
      </c>
    </row>
    <row r="9" spans="1:4" ht="15.75">
      <c r="A9" s="94" t="s">
        <v>51</v>
      </c>
      <c r="B9" s="94" t="s">
        <v>215</v>
      </c>
      <c r="C9" s="432">
        <v>0</v>
      </c>
      <c r="D9" s="433">
        <v>0</v>
      </c>
    </row>
    <row r="10" spans="1:4" ht="15.75">
      <c r="A10" s="86" t="s">
        <v>11</v>
      </c>
      <c r="B10" s="87" t="s">
        <v>189</v>
      </c>
      <c r="C10" s="434">
        <v>0</v>
      </c>
      <c r="D10" s="433">
        <v>0</v>
      </c>
    </row>
    <row r="11" spans="1:4" ht="48" thickBot="1">
      <c r="A11" s="86"/>
      <c r="B11" s="83" t="s">
        <v>476</v>
      </c>
      <c r="C11" s="436"/>
      <c r="D11" s="437"/>
    </row>
    <row r="12" spans="1:4" ht="16.5" thickBot="1">
      <c r="A12" s="86"/>
      <c r="B12" s="271" t="s">
        <v>216</v>
      </c>
      <c r="C12" s="438">
        <v>0</v>
      </c>
      <c r="D12" s="437">
        <v>0</v>
      </c>
    </row>
    <row r="13" spans="1:4" ht="15" hidden="1">
      <c r="A13" s="86"/>
      <c r="B13" s="271" t="s">
        <v>218</v>
      </c>
      <c r="C13" s="439"/>
      <c r="D13" s="437"/>
    </row>
    <row r="14" spans="1:4" ht="15" hidden="1">
      <c r="A14" s="86"/>
      <c r="B14" s="271" t="s">
        <v>218</v>
      </c>
      <c r="C14" s="440"/>
      <c r="D14" s="437"/>
    </row>
    <row r="15" spans="1:4" ht="15.75">
      <c r="A15" s="86" t="s">
        <v>29</v>
      </c>
      <c r="B15" s="87" t="s">
        <v>190</v>
      </c>
      <c r="C15" s="435">
        <v>0</v>
      </c>
      <c r="D15" s="433"/>
    </row>
    <row r="16" spans="1:4" ht="30" customHeight="1" thickBot="1">
      <c r="A16" s="86"/>
      <c r="B16" s="83" t="s">
        <v>476</v>
      </c>
      <c r="C16" s="436"/>
      <c r="D16" s="437"/>
    </row>
    <row r="17" spans="1:4" ht="16.5" thickBot="1">
      <c r="A17" s="86"/>
      <c r="B17" s="271" t="s">
        <v>216</v>
      </c>
      <c r="C17" s="438">
        <v>0</v>
      </c>
      <c r="D17" s="437">
        <v>0</v>
      </c>
    </row>
    <row r="18" spans="1:4" ht="18" customHeight="1" hidden="1">
      <c r="A18" s="86"/>
      <c r="B18" s="271" t="s">
        <v>218</v>
      </c>
      <c r="C18" s="439"/>
      <c r="D18" s="437"/>
    </row>
    <row r="19" spans="1:4" ht="18" customHeight="1" hidden="1">
      <c r="A19" s="86"/>
      <c r="B19" s="271" t="s">
        <v>218</v>
      </c>
      <c r="C19" s="440"/>
      <c r="D19" s="437"/>
    </row>
    <row r="20" spans="1:4" ht="15.75">
      <c r="A20" s="86" t="s">
        <v>77</v>
      </c>
      <c r="B20" s="87" t="s">
        <v>217</v>
      </c>
      <c r="C20" s="435">
        <v>0</v>
      </c>
      <c r="D20" s="433">
        <v>0</v>
      </c>
    </row>
    <row r="21" spans="1:4" ht="48" thickBot="1">
      <c r="A21" s="86"/>
      <c r="B21" s="83" t="s">
        <v>476</v>
      </c>
      <c r="C21" s="436"/>
      <c r="D21" s="437"/>
    </row>
    <row r="22" spans="1:4" ht="16.5" thickBot="1">
      <c r="A22" s="86"/>
      <c r="B22" s="271" t="s">
        <v>218</v>
      </c>
      <c r="C22" s="438">
        <v>0</v>
      </c>
      <c r="D22" s="437">
        <v>0</v>
      </c>
    </row>
    <row r="23" spans="1:4" ht="15" hidden="1">
      <c r="A23" s="86"/>
      <c r="B23" s="271" t="s">
        <v>218</v>
      </c>
      <c r="C23" s="439">
        <v>0</v>
      </c>
      <c r="D23" s="437">
        <v>0</v>
      </c>
    </row>
    <row r="24" spans="1:4" ht="19.5" customHeight="1" hidden="1">
      <c r="A24" s="86"/>
      <c r="B24" s="271" t="s">
        <v>218</v>
      </c>
      <c r="C24" s="440">
        <v>0</v>
      </c>
      <c r="D24" s="437">
        <v>0</v>
      </c>
    </row>
    <row r="25" spans="1:4" ht="31.5" customHeight="1">
      <c r="A25" s="86" t="s">
        <v>219</v>
      </c>
      <c r="B25" s="88" t="s">
        <v>210</v>
      </c>
      <c r="C25" s="435">
        <v>0</v>
      </c>
      <c r="D25" s="433">
        <v>0</v>
      </c>
    </row>
    <row r="26" spans="1:4" ht="30.75" customHeight="1" thickBot="1">
      <c r="A26" s="86"/>
      <c r="B26" s="83" t="s">
        <v>476</v>
      </c>
      <c r="C26" s="436"/>
      <c r="D26" s="437"/>
    </row>
    <row r="27" spans="1:4" ht="15.75" thickBot="1">
      <c r="A27" s="86"/>
      <c r="B27" s="271" t="s">
        <v>216</v>
      </c>
      <c r="C27" s="438">
        <v>0</v>
      </c>
      <c r="D27" s="437">
        <v>0</v>
      </c>
    </row>
    <row r="28" spans="1:4" ht="15" hidden="1">
      <c r="A28" s="86"/>
      <c r="B28" s="271" t="s">
        <v>218</v>
      </c>
      <c r="C28" s="439">
        <v>0</v>
      </c>
      <c r="D28" s="437">
        <v>0</v>
      </c>
    </row>
    <row r="29" spans="1:4" ht="15" hidden="1">
      <c r="A29" s="86"/>
      <c r="B29" s="271" t="s">
        <v>218</v>
      </c>
      <c r="C29" s="440">
        <v>0</v>
      </c>
      <c r="D29" s="437">
        <v>0</v>
      </c>
    </row>
    <row r="30" spans="1:4" ht="15">
      <c r="A30" s="93" t="s">
        <v>211</v>
      </c>
      <c r="B30" s="94" t="s">
        <v>221</v>
      </c>
      <c r="C30" s="435">
        <v>0</v>
      </c>
      <c r="D30" s="433">
        <v>0</v>
      </c>
    </row>
    <row r="31" spans="1:4" ht="31.5" thickBot="1">
      <c r="A31" s="86"/>
      <c r="B31" s="83" t="s">
        <v>476</v>
      </c>
      <c r="C31" s="436"/>
      <c r="D31" s="437"/>
    </row>
    <row r="32" spans="1:4" ht="15.75" thickBot="1">
      <c r="A32" s="87"/>
      <c r="B32" s="271" t="s">
        <v>216</v>
      </c>
      <c r="C32" s="438">
        <v>0</v>
      </c>
      <c r="D32" s="437">
        <v>0</v>
      </c>
    </row>
    <row r="33" spans="1:4" ht="15" hidden="1">
      <c r="A33" s="430"/>
      <c r="B33" s="431" t="s">
        <v>218</v>
      </c>
      <c r="C33" s="381"/>
      <c r="D33" s="381"/>
    </row>
    <row r="34" spans="1:4" ht="15" hidden="1">
      <c r="A34" s="378"/>
      <c r="B34" s="379" t="s">
        <v>218</v>
      </c>
      <c r="C34" s="380"/>
      <c r="D34" s="380"/>
    </row>
    <row r="35" spans="1:4" ht="15">
      <c r="A35" s="89" t="s">
        <v>213</v>
      </c>
      <c r="B35" s="89"/>
      <c r="C35" s="89"/>
      <c r="D35" s="89"/>
    </row>
    <row r="36" spans="1:4" ht="60.75" customHeight="1">
      <c r="A36" s="645" t="s">
        <v>514</v>
      </c>
      <c r="B36" s="645"/>
      <c r="C36" s="645"/>
      <c r="D36" s="645"/>
    </row>
    <row r="37" spans="1:4" ht="46.5" customHeight="1">
      <c r="A37" s="637" t="s">
        <v>515</v>
      </c>
      <c r="B37" s="638"/>
      <c r="C37" s="638"/>
      <c r="D37" s="638"/>
    </row>
    <row r="38" spans="1:4" ht="20.25" customHeight="1">
      <c r="A38" s="642"/>
      <c r="B38" s="643"/>
      <c r="C38" s="643"/>
      <c r="D38" s="643"/>
    </row>
    <row r="39" spans="1:4" ht="13.5">
      <c r="A39" s="95"/>
      <c r="B39" s="95"/>
      <c r="C39" s="95"/>
      <c r="D39" s="95"/>
    </row>
    <row r="40" spans="1:4" ht="12.75">
      <c r="A40" s="96"/>
      <c r="B40" s="96"/>
      <c r="C40" s="96"/>
      <c r="D40" s="96"/>
    </row>
  </sheetData>
  <sheetProtection selectLockedCells="1" selectUnlockedCells="1"/>
  <mergeCells count="4">
    <mergeCell ref="A38:D38"/>
    <mergeCell ref="A6:D6"/>
    <mergeCell ref="A37:D37"/>
    <mergeCell ref="A36:D36"/>
  </mergeCells>
  <printOptions horizontalCentered="1"/>
  <pageMargins left="0.7480314960629921" right="0.7480314960629921" top="0.7874015748031497" bottom="0.5905511811023623" header="0.5118110236220472" footer="0.5118110236220472"/>
  <pageSetup horizontalDpi="300" verticalDpi="300" orientation="portrait" paperSize="9" scale="90"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SheetLayoutView="100" zoomScalePageLayoutView="0" workbookViewId="0" topLeftCell="A1">
      <selection activeCell="E28" sqref="E28"/>
    </sheetView>
  </sheetViews>
  <sheetFormatPr defaultColWidth="9.140625" defaultRowHeight="15"/>
  <cols>
    <col min="1" max="1" width="4.421875" style="12" customWidth="1"/>
    <col min="2" max="3" width="9.140625" style="12" customWidth="1"/>
    <col min="4" max="4" width="34.421875" style="12" customWidth="1"/>
    <col min="5" max="5" width="17.00390625" style="12" customWidth="1"/>
    <col min="6" max="6" width="14.421875" style="12" customWidth="1"/>
    <col min="7" max="16384" width="9.140625" style="12" customWidth="1"/>
  </cols>
  <sheetData>
    <row r="1" spans="1:8" s="10" customFormat="1" ht="16.5" customHeight="1">
      <c r="A1" s="474" t="s">
        <v>486</v>
      </c>
      <c r="B1" s="9"/>
      <c r="C1" s="9"/>
      <c r="D1" s="13"/>
      <c r="E1" s="639" t="s">
        <v>421</v>
      </c>
      <c r="F1" s="639"/>
      <c r="G1" s="76"/>
      <c r="H1" s="97"/>
    </row>
    <row r="2" spans="1:8" ht="15.75" customHeight="1">
      <c r="A2" s="474" t="s">
        <v>487</v>
      </c>
      <c r="B2" s="98"/>
      <c r="C2" s="98"/>
      <c r="D2" s="98"/>
      <c r="E2" s="639" t="s">
        <v>154</v>
      </c>
      <c r="F2" s="639"/>
      <c r="G2" s="76"/>
      <c r="H2" s="98"/>
    </row>
    <row r="3" spans="1:8" ht="16.5" customHeight="1">
      <c r="A3" s="98"/>
      <c r="B3" s="98"/>
      <c r="C3" s="98"/>
      <c r="D3" s="98"/>
      <c r="E3" s="99"/>
      <c r="F3" s="99"/>
      <c r="G3" s="76"/>
      <c r="H3" s="98"/>
    </row>
    <row r="4" spans="1:11" ht="13.5" customHeight="1">
      <c r="A4" s="100"/>
      <c r="B4" s="100"/>
      <c r="C4" s="100"/>
      <c r="D4" s="100"/>
      <c r="E4" s="100"/>
      <c r="F4" s="100"/>
      <c r="G4" s="100"/>
      <c r="H4" s="100"/>
      <c r="I4" s="101"/>
      <c r="J4" s="101"/>
      <c r="K4" s="101"/>
    </row>
    <row r="5" spans="1:11" ht="31.5" customHeight="1">
      <c r="A5" s="644" t="s">
        <v>222</v>
      </c>
      <c r="B5" s="644"/>
      <c r="C5" s="644"/>
      <c r="D5" s="644"/>
      <c r="E5" s="644"/>
      <c r="F5" s="644"/>
      <c r="G5" s="100"/>
      <c r="H5" s="100"/>
      <c r="I5" s="101"/>
      <c r="J5" s="101"/>
      <c r="K5" s="101"/>
    </row>
    <row r="6" spans="1:6" ht="12.75" customHeight="1">
      <c r="A6" s="658" t="s">
        <v>79</v>
      </c>
      <c r="B6" s="658"/>
      <c r="C6" s="658"/>
      <c r="D6" s="658"/>
      <c r="E6" s="102" t="s">
        <v>516</v>
      </c>
      <c r="F6" s="103" t="s">
        <v>223</v>
      </c>
    </row>
    <row r="7" spans="1:6" ht="12.75" customHeight="1">
      <c r="A7" s="104" t="s">
        <v>198</v>
      </c>
      <c r="B7" s="659" t="s">
        <v>224</v>
      </c>
      <c r="C7" s="659"/>
      <c r="D7" s="659"/>
      <c r="E7" s="441">
        <v>0</v>
      </c>
      <c r="F7" s="441">
        <v>0</v>
      </c>
    </row>
    <row r="8" spans="1:6" ht="12.75">
      <c r="A8" s="104" t="s">
        <v>37</v>
      </c>
      <c r="B8" s="105" t="s">
        <v>225</v>
      </c>
      <c r="C8" s="105"/>
      <c r="D8" s="105"/>
      <c r="E8" s="441">
        <v>0</v>
      </c>
      <c r="F8" s="441">
        <v>0</v>
      </c>
    </row>
    <row r="9" spans="1:6" ht="12.75" customHeight="1" thickBot="1">
      <c r="A9" s="104"/>
      <c r="B9" s="665" t="s">
        <v>226</v>
      </c>
      <c r="C9" s="665"/>
      <c r="D9" s="665"/>
      <c r="E9" s="442"/>
      <c r="F9" s="442"/>
    </row>
    <row r="10" spans="1:6" ht="12.75" customHeight="1" thickBot="1">
      <c r="A10" s="382"/>
      <c r="B10" s="660" t="s">
        <v>227</v>
      </c>
      <c r="C10" s="661"/>
      <c r="D10" s="662"/>
      <c r="E10" s="443">
        <v>0</v>
      </c>
      <c r="F10" s="444">
        <v>0</v>
      </c>
    </row>
    <row r="11" spans="1:6" ht="12.75" customHeight="1" hidden="1">
      <c r="A11" s="104"/>
      <c r="B11" s="656"/>
      <c r="C11" s="657"/>
      <c r="D11" s="657"/>
      <c r="E11" s="445">
        <v>0</v>
      </c>
      <c r="F11" s="446">
        <v>0</v>
      </c>
    </row>
    <row r="12" spans="1:6" ht="12.75" customHeight="1" hidden="1">
      <c r="A12" s="104"/>
      <c r="B12" s="646"/>
      <c r="C12" s="647"/>
      <c r="D12" s="647"/>
      <c r="E12" s="447">
        <v>0</v>
      </c>
      <c r="F12" s="448">
        <v>0</v>
      </c>
    </row>
    <row r="13" spans="1:6" ht="12.75" customHeight="1">
      <c r="A13" s="104" t="s">
        <v>211</v>
      </c>
      <c r="B13" s="653" t="s">
        <v>228</v>
      </c>
      <c r="C13" s="653"/>
      <c r="D13" s="653"/>
      <c r="E13" s="449">
        <v>0</v>
      </c>
      <c r="F13" s="441">
        <v>0</v>
      </c>
    </row>
    <row r="14" spans="1:6" ht="12.75" customHeight="1" thickBot="1">
      <c r="A14" s="104"/>
      <c r="B14" s="653" t="s">
        <v>226</v>
      </c>
      <c r="C14" s="653"/>
      <c r="D14" s="653"/>
      <c r="E14" s="442"/>
      <c r="F14" s="441"/>
    </row>
    <row r="15" spans="1:6" ht="12.75" customHeight="1" thickBot="1">
      <c r="A15" s="104"/>
      <c r="B15" s="653" t="s">
        <v>227</v>
      </c>
      <c r="C15" s="653"/>
      <c r="D15" s="654"/>
      <c r="E15" s="443">
        <v>0</v>
      </c>
      <c r="F15" s="448">
        <v>0</v>
      </c>
    </row>
    <row r="16" spans="1:6" ht="12.75" customHeight="1" hidden="1">
      <c r="A16" s="104"/>
      <c r="B16" s="646"/>
      <c r="C16" s="647"/>
      <c r="D16" s="647"/>
      <c r="E16" s="445">
        <v>0</v>
      </c>
      <c r="F16" s="448">
        <v>0</v>
      </c>
    </row>
    <row r="17" spans="1:6" ht="12.75" customHeight="1" hidden="1">
      <c r="A17" s="104"/>
      <c r="B17" s="646"/>
      <c r="C17" s="647"/>
      <c r="D17" s="647"/>
      <c r="E17" s="447">
        <v>0</v>
      </c>
      <c r="F17" s="448">
        <v>0</v>
      </c>
    </row>
    <row r="18" spans="1:6" ht="12.75">
      <c r="A18" s="104" t="s">
        <v>229</v>
      </c>
      <c r="B18" s="655" t="s">
        <v>230</v>
      </c>
      <c r="C18" s="655"/>
      <c r="D18" s="655"/>
      <c r="E18" s="449">
        <v>0</v>
      </c>
      <c r="F18" s="441">
        <v>0</v>
      </c>
    </row>
    <row r="19" spans="1:6" ht="12.75" customHeight="1" thickBot="1">
      <c r="A19" s="104"/>
      <c r="B19" s="653" t="s">
        <v>226</v>
      </c>
      <c r="C19" s="653"/>
      <c r="D19" s="653"/>
      <c r="E19" s="442"/>
      <c r="F19" s="441"/>
    </row>
    <row r="20" spans="1:6" ht="12.75" customHeight="1" thickBot="1">
      <c r="A20" s="104"/>
      <c r="B20" s="653" t="s">
        <v>227</v>
      </c>
      <c r="C20" s="653"/>
      <c r="D20" s="654"/>
      <c r="E20" s="443">
        <v>0</v>
      </c>
      <c r="F20" s="448">
        <v>0</v>
      </c>
    </row>
    <row r="21" spans="1:6" ht="12.75" customHeight="1" hidden="1">
      <c r="A21" s="104"/>
      <c r="B21" s="646"/>
      <c r="C21" s="647"/>
      <c r="D21" s="647"/>
      <c r="E21" s="445">
        <v>0</v>
      </c>
      <c r="F21" s="448">
        <v>0</v>
      </c>
    </row>
    <row r="22" spans="1:6" ht="12.75" customHeight="1" hidden="1">
      <c r="A22" s="104"/>
      <c r="B22" s="646"/>
      <c r="C22" s="647"/>
      <c r="D22" s="647"/>
      <c r="E22" s="447">
        <v>0</v>
      </c>
      <c r="F22" s="448">
        <v>0</v>
      </c>
    </row>
    <row r="23" spans="1:6" ht="12.75" customHeight="1">
      <c r="A23" s="104" t="s">
        <v>231</v>
      </c>
      <c r="B23" s="653" t="s">
        <v>232</v>
      </c>
      <c r="C23" s="653"/>
      <c r="D23" s="653"/>
      <c r="E23" s="449">
        <v>0</v>
      </c>
      <c r="F23" s="441">
        <v>0</v>
      </c>
    </row>
    <row r="24" spans="1:6" ht="12.75" customHeight="1" thickBot="1">
      <c r="A24" s="104"/>
      <c r="B24" s="653" t="s">
        <v>226</v>
      </c>
      <c r="C24" s="653"/>
      <c r="D24" s="653"/>
      <c r="E24" s="442"/>
      <c r="F24" s="441"/>
    </row>
    <row r="25" spans="1:6" ht="12" customHeight="1" thickBot="1">
      <c r="A25" s="104"/>
      <c r="B25" s="653" t="s">
        <v>227</v>
      </c>
      <c r="C25" s="653"/>
      <c r="D25" s="654"/>
      <c r="E25" s="443">
        <v>0</v>
      </c>
      <c r="F25" s="448">
        <v>0</v>
      </c>
    </row>
    <row r="26" spans="1:6" ht="12" customHeight="1" hidden="1">
      <c r="A26" s="104"/>
      <c r="B26" s="646"/>
      <c r="C26" s="647"/>
      <c r="D26" s="647"/>
      <c r="E26" s="445">
        <v>0</v>
      </c>
      <c r="F26" s="448">
        <v>0</v>
      </c>
    </row>
    <row r="27" spans="1:6" ht="12" customHeight="1" hidden="1">
      <c r="A27" s="104"/>
      <c r="B27" s="646"/>
      <c r="C27" s="647"/>
      <c r="D27" s="647"/>
      <c r="E27" s="447">
        <v>0</v>
      </c>
      <c r="F27" s="448">
        <v>0</v>
      </c>
    </row>
    <row r="28" spans="1:6" ht="13.5">
      <c r="A28" s="104" t="s">
        <v>205</v>
      </c>
      <c r="B28" s="659" t="s">
        <v>233</v>
      </c>
      <c r="C28" s="659"/>
      <c r="D28" s="668"/>
      <c r="E28" s="445">
        <v>3790119.5</v>
      </c>
      <c r="F28" s="448">
        <v>0</v>
      </c>
    </row>
    <row r="29" spans="1:6" ht="12.75" customHeight="1">
      <c r="A29" s="104" t="s">
        <v>51</v>
      </c>
      <c r="B29" s="653" t="s">
        <v>234</v>
      </c>
      <c r="C29" s="653"/>
      <c r="D29" s="653"/>
      <c r="E29" s="449">
        <v>0</v>
      </c>
      <c r="F29" s="441">
        <v>0</v>
      </c>
    </row>
    <row r="30" spans="1:6" ht="12.75" customHeight="1" thickBot="1">
      <c r="A30" s="104"/>
      <c r="B30" s="653" t="s">
        <v>226</v>
      </c>
      <c r="C30" s="653"/>
      <c r="D30" s="653"/>
      <c r="E30" s="442"/>
      <c r="F30" s="441"/>
    </row>
    <row r="31" spans="1:6" ht="12.75" customHeight="1" thickBot="1">
      <c r="A31" s="104"/>
      <c r="B31" s="653" t="s">
        <v>227</v>
      </c>
      <c r="C31" s="653"/>
      <c r="D31" s="654"/>
      <c r="E31" s="443">
        <v>0</v>
      </c>
      <c r="F31" s="448">
        <v>0</v>
      </c>
    </row>
    <row r="32" spans="1:6" ht="12.75" customHeight="1" hidden="1">
      <c r="A32" s="104"/>
      <c r="B32" s="646"/>
      <c r="C32" s="647"/>
      <c r="D32" s="647"/>
      <c r="E32" s="445">
        <v>0</v>
      </c>
      <c r="F32" s="448">
        <v>0</v>
      </c>
    </row>
    <row r="33" spans="1:6" ht="12.75" customHeight="1" hidden="1">
      <c r="A33" s="104"/>
      <c r="B33" s="646"/>
      <c r="C33" s="647"/>
      <c r="D33" s="647"/>
      <c r="E33" s="447">
        <v>0</v>
      </c>
      <c r="F33" s="448">
        <v>0</v>
      </c>
    </row>
    <row r="34" spans="1:6" ht="13.5">
      <c r="A34" s="104" t="s">
        <v>204</v>
      </c>
      <c r="B34" s="655" t="s">
        <v>235</v>
      </c>
      <c r="C34" s="655"/>
      <c r="D34" s="655"/>
      <c r="E34" s="449">
        <v>0</v>
      </c>
      <c r="F34" s="441">
        <v>0</v>
      </c>
    </row>
    <row r="35" spans="1:6" ht="12.75" customHeight="1" thickBot="1">
      <c r="A35" s="104"/>
      <c r="B35" s="653" t="s">
        <v>226</v>
      </c>
      <c r="C35" s="653"/>
      <c r="D35" s="653"/>
      <c r="E35" s="442"/>
      <c r="F35" s="441"/>
    </row>
    <row r="36" spans="1:6" ht="12.75" customHeight="1" thickBot="1">
      <c r="A36" s="104"/>
      <c r="B36" s="653"/>
      <c r="C36" s="653"/>
      <c r="D36" s="654"/>
      <c r="E36" s="443">
        <v>0</v>
      </c>
      <c r="F36" s="448">
        <v>0</v>
      </c>
    </row>
    <row r="37" spans="1:6" ht="12.75" customHeight="1" hidden="1">
      <c r="A37" s="104"/>
      <c r="B37" s="646"/>
      <c r="C37" s="647"/>
      <c r="D37" s="647"/>
      <c r="E37" s="445">
        <v>0</v>
      </c>
      <c r="F37" s="448">
        <v>0</v>
      </c>
    </row>
    <row r="38" spans="1:6" ht="12.75" customHeight="1" hidden="1">
      <c r="A38" s="104"/>
      <c r="B38" s="646"/>
      <c r="C38" s="647"/>
      <c r="D38" s="647"/>
      <c r="E38" s="447">
        <v>0</v>
      </c>
      <c r="F38" s="448">
        <v>0</v>
      </c>
    </row>
    <row r="39" spans="1:6" ht="13.5">
      <c r="A39" s="104" t="s">
        <v>211</v>
      </c>
      <c r="B39" s="655" t="s">
        <v>236</v>
      </c>
      <c r="C39" s="655"/>
      <c r="D39" s="655"/>
      <c r="E39" s="449">
        <v>4262.6</v>
      </c>
      <c r="F39" s="441">
        <v>0</v>
      </c>
    </row>
    <row r="40" spans="1:6" ht="12.75" customHeight="1" thickBot="1">
      <c r="A40" s="104"/>
      <c r="B40" s="653" t="s">
        <v>226</v>
      </c>
      <c r="C40" s="653"/>
      <c r="D40" s="653"/>
      <c r="E40" s="442"/>
      <c r="F40" s="441"/>
    </row>
    <row r="41" spans="1:6" ht="24.75" customHeight="1" thickBot="1">
      <c r="A41" s="104"/>
      <c r="B41" s="650" t="s">
        <v>537</v>
      </c>
      <c r="C41" s="651"/>
      <c r="D41" s="652"/>
      <c r="E41" s="443">
        <v>4252.6</v>
      </c>
      <c r="F41" s="448">
        <v>0</v>
      </c>
    </row>
    <row r="42" spans="1:6" ht="12.75" customHeight="1" hidden="1">
      <c r="A42" s="104"/>
      <c r="B42" s="646"/>
      <c r="C42" s="647"/>
      <c r="D42" s="647"/>
      <c r="E42" s="445">
        <v>0</v>
      </c>
      <c r="F42" s="448">
        <v>0</v>
      </c>
    </row>
    <row r="43" spans="1:6" ht="12.75" customHeight="1" hidden="1">
      <c r="A43" s="104"/>
      <c r="B43" s="653" t="s">
        <v>227</v>
      </c>
      <c r="C43" s="653"/>
      <c r="D43" s="654"/>
      <c r="E43" s="447">
        <v>0</v>
      </c>
      <c r="F43" s="448">
        <v>0</v>
      </c>
    </row>
    <row r="44" spans="1:6" ht="13.5">
      <c r="A44" s="104" t="s">
        <v>237</v>
      </c>
      <c r="B44" s="655" t="s">
        <v>238</v>
      </c>
      <c r="C44" s="655"/>
      <c r="D44" s="655"/>
      <c r="E44" s="449">
        <v>0</v>
      </c>
      <c r="F44" s="441">
        <v>0</v>
      </c>
    </row>
    <row r="45" spans="1:6" ht="12.75" customHeight="1" thickBot="1">
      <c r="A45" s="104"/>
      <c r="B45" s="653" t="s">
        <v>226</v>
      </c>
      <c r="C45" s="653"/>
      <c r="D45" s="653"/>
      <c r="E45" s="442"/>
      <c r="F45" s="441"/>
    </row>
    <row r="46" spans="1:6" ht="12.75" customHeight="1" thickBot="1">
      <c r="A46" s="104"/>
      <c r="B46" s="653" t="s">
        <v>227</v>
      </c>
      <c r="C46" s="653"/>
      <c r="D46" s="654"/>
      <c r="E46" s="443">
        <v>0</v>
      </c>
      <c r="F46" s="448">
        <v>0</v>
      </c>
    </row>
    <row r="47" spans="1:6" ht="12.75" customHeight="1" hidden="1">
      <c r="A47" s="104"/>
      <c r="B47" s="646"/>
      <c r="C47" s="647"/>
      <c r="D47" s="647"/>
      <c r="E47" s="445">
        <v>0</v>
      </c>
      <c r="F47" s="448">
        <v>0</v>
      </c>
    </row>
    <row r="48" spans="1:6" ht="12.75" customHeight="1" hidden="1">
      <c r="A48" s="104"/>
      <c r="B48" s="646"/>
      <c r="C48" s="647"/>
      <c r="D48" s="647"/>
      <c r="E48" s="447">
        <v>0</v>
      </c>
      <c r="F48" s="448">
        <v>0</v>
      </c>
    </row>
    <row r="49" spans="1:6" ht="13.5">
      <c r="A49" s="104" t="s">
        <v>239</v>
      </c>
      <c r="B49" s="655" t="s">
        <v>240</v>
      </c>
      <c r="C49" s="655"/>
      <c r="D49" s="655"/>
      <c r="E49" s="449">
        <v>0</v>
      </c>
      <c r="F49" s="441">
        <v>0</v>
      </c>
    </row>
    <row r="50" spans="1:6" ht="12.75" customHeight="1" thickBot="1">
      <c r="A50" s="104"/>
      <c r="B50" s="653" t="s">
        <v>226</v>
      </c>
      <c r="C50" s="653"/>
      <c r="D50" s="653"/>
      <c r="E50" s="442"/>
      <c r="F50" s="441"/>
    </row>
    <row r="51" spans="1:6" ht="12.75" customHeight="1" thickBot="1">
      <c r="A51" s="104"/>
      <c r="B51" s="653" t="s">
        <v>227</v>
      </c>
      <c r="C51" s="653"/>
      <c r="D51" s="654"/>
      <c r="E51" s="443">
        <v>0</v>
      </c>
      <c r="F51" s="448">
        <v>0</v>
      </c>
    </row>
    <row r="52" spans="1:6" ht="12.75" customHeight="1" hidden="1">
      <c r="A52" s="104"/>
      <c r="B52" s="646"/>
      <c r="C52" s="647"/>
      <c r="D52" s="647"/>
      <c r="E52" s="445">
        <v>0</v>
      </c>
      <c r="F52" s="448">
        <v>0</v>
      </c>
    </row>
    <row r="53" spans="1:6" ht="12.75" customHeight="1" hidden="1">
      <c r="A53" s="104"/>
      <c r="B53" s="646"/>
      <c r="C53" s="647"/>
      <c r="D53" s="647"/>
      <c r="E53" s="447">
        <v>0</v>
      </c>
      <c r="F53" s="448">
        <v>0</v>
      </c>
    </row>
    <row r="54" spans="1:6" ht="12.75" customHeight="1">
      <c r="A54" s="104" t="s">
        <v>241</v>
      </c>
      <c r="B54" s="653" t="s">
        <v>242</v>
      </c>
      <c r="C54" s="653"/>
      <c r="D54" s="653"/>
      <c r="E54" s="449">
        <v>0</v>
      </c>
      <c r="F54" s="441">
        <v>0</v>
      </c>
    </row>
    <row r="55" spans="1:6" ht="12.75" customHeight="1" thickBot="1">
      <c r="A55" s="104"/>
      <c r="B55" s="653" t="s">
        <v>226</v>
      </c>
      <c r="C55" s="653"/>
      <c r="D55" s="653"/>
      <c r="E55" s="442"/>
      <c r="F55" s="441"/>
    </row>
    <row r="56" spans="1:6" ht="12.75" customHeight="1" thickBot="1">
      <c r="A56" s="104"/>
      <c r="B56" s="653" t="s">
        <v>227</v>
      </c>
      <c r="C56" s="653"/>
      <c r="D56" s="654"/>
      <c r="E56" s="443">
        <v>0</v>
      </c>
      <c r="F56" s="448">
        <v>0</v>
      </c>
    </row>
    <row r="57" spans="1:6" ht="12.75" customHeight="1" hidden="1">
      <c r="A57" s="104"/>
      <c r="B57" s="646"/>
      <c r="C57" s="647"/>
      <c r="D57" s="647"/>
      <c r="E57" s="445">
        <v>0</v>
      </c>
      <c r="F57" s="448">
        <v>0</v>
      </c>
    </row>
    <row r="58" spans="1:6" ht="12.75" customHeight="1" hidden="1">
      <c r="A58" s="104"/>
      <c r="B58" s="646"/>
      <c r="C58" s="647"/>
      <c r="D58" s="647"/>
      <c r="E58" s="447">
        <v>0</v>
      </c>
      <c r="F58" s="448">
        <v>0</v>
      </c>
    </row>
    <row r="59" spans="1:6" ht="13.5">
      <c r="A59" s="104" t="s">
        <v>243</v>
      </c>
      <c r="B59" s="655" t="s">
        <v>244</v>
      </c>
      <c r="C59" s="655"/>
      <c r="D59" s="655"/>
      <c r="E59" s="449">
        <v>0</v>
      </c>
      <c r="F59" s="441">
        <v>0</v>
      </c>
    </row>
    <row r="60" spans="1:6" ht="12.75" customHeight="1" thickBot="1">
      <c r="A60" s="104"/>
      <c r="B60" s="653" t="s">
        <v>226</v>
      </c>
      <c r="C60" s="653"/>
      <c r="D60" s="653"/>
      <c r="E60" s="442"/>
      <c r="F60" s="441"/>
    </row>
    <row r="61" spans="1:6" ht="12.75" customHeight="1" thickBot="1">
      <c r="A61" s="104"/>
      <c r="B61" s="653" t="s">
        <v>227</v>
      </c>
      <c r="C61" s="653"/>
      <c r="D61" s="654"/>
      <c r="E61" s="443">
        <v>0</v>
      </c>
      <c r="F61" s="448">
        <v>0</v>
      </c>
    </row>
    <row r="62" spans="1:6" ht="12.75" customHeight="1" hidden="1">
      <c r="A62" s="104"/>
      <c r="B62" s="646"/>
      <c r="C62" s="647"/>
      <c r="D62" s="647"/>
      <c r="E62" s="445">
        <v>0</v>
      </c>
      <c r="F62" s="448">
        <v>0</v>
      </c>
    </row>
    <row r="63" spans="1:6" ht="12.75" customHeight="1" hidden="1">
      <c r="A63" s="104"/>
      <c r="B63" s="646"/>
      <c r="C63" s="647"/>
      <c r="D63" s="647"/>
      <c r="E63" s="447">
        <v>0</v>
      </c>
      <c r="F63" s="448">
        <v>0</v>
      </c>
    </row>
    <row r="64" spans="1:6" ht="14.25" customHeight="1">
      <c r="A64" s="104" t="s">
        <v>245</v>
      </c>
      <c r="B64" s="666" t="s">
        <v>246</v>
      </c>
      <c r="C64" s="666"/>
      <c r="D64" s="667"/>
      <c r="E64" s="445">
        <v>0</v>
      </c>
      <c r="F64" s="448">
        <v>0</v>
      </c>
    </row>
    <row r="65" spans="1:6" ht="12.75" customHeight="1">
      <c r="A65" s="104" t="s">
        <v>51</v>
      </c>
      <c r="B65" s="653" t="s">
        <v>247</v>
      </c>
      <c r="C65" s="653"/>
      <c r="D65" s="653"/>
      <c r="E65" s="449">
        <v>0</v>
      </c>
      <c r="F65" s="441">
        <v>0</v>
      </c>
    </row>
    <row r="66" spans="1:6" ht="12.75" customHeight="1" thickBot="1">
      <c r="A66" s="104"/>
      <c r="B66" s="653" t="s">
        <v>226</v>
      </c>
      <c r="C66" s="653"/>
      <c r="D66" s="653"/>
      <c r="E66" s="442"/>
      <c r="F66" s="441"/>
    </row>
    <row r="67" spans="1:6" ht="12.75" customHeight="1" thickBot="1">
      <c r="A67" s="104"/>
      <c r="B67" s="653" t="s">
        <v>227</v>
      </c>
      <c r="C67" s="653"/>
      <c r="D67" s="654"/>
      <c r="E67" s="443">
        <v>0</v>
      </c>
      <c r="F67" s="448">
        <v>0</v>
      </c>
    </row>
    <row r="68" spans="1:6" ht="12.75" customHeight="1" hidden="1">
      <c r="A68" s="104"/>
      <c r="B68" s="646"/>
      <c r="C68" s="647"/>
      <c r="D68" s="647"/>
      <c r="E68" s="445">
        <v>0</v>
      </c>
      <c r="F68" s="448">
        <v>0</v>
      </c>
    </row>
    <row r="69" spans="1:6" ht="12.75" customHeight="1" hidden="1">
      <c r="A69" s="104"/>
      <c r="B69" s="646"/>
      <c r="C69" s="647"/>
      <c r="D69" s="647"/>
      <c r="E69" s="447">
        <v>0</v>
      </c>
      <c r="F69" s="448">
        <v>0</v>
      </c>
    </row>
    <row r="70" spans="1:6" ht="12.75" customHeight="1">
      <c r="A70" s="104" t="s">
        <v>204</v>
      </c>
      <c r="B70" s="653" t="s">
        <v>248</v>
      </c>
      <c r="C70" s="653"/>
      <c r="D70" s="653"/>
      <c r="E70" s="449">
        <v>0</v>
      </c>
      <c r="F70" s="441">
        <v>0</v>
      </c>
    </row>
    <row r="71" spans="1:6" ht="12.75" customHeight="1" thickBot="1">
      <c r="A71" s="104"/>
      <c r="B71" s="653" t="s">
        <v>226</v>
      </c>
      <c r="C71" s="653"/>
      <c r="D71" s="653"/>
      <c r="E71" s="442"/>
      <c r="F71" s="441"/>
    </row>
    <row r="72" spans="1:6" ht="12.75" customHeight="1" thickBot="1">
      <c r="A72" s="104"/>
      <c r="B72" s="653" t="s">
        <v>227</v>
      </c>
      <c r="C72" s="653"/>
      <c r="D72" s="654"/>
      <c r="E72" s="443">
        <v>0</v>
      </c>
      <c r="F72" s="448">
        <v>0</v>
      </c>
    </row>
    <row r="73" spans="1:6" ht="12.75" customHeight="1" hidden="1">
      <c r="A73" s="104"/>
      <c r="B73" s="646"/>
      <c r="C73" s="647"/>
      <c r="D73" s="647"/>
      <c r="E73" s="445">
        <v>0</v>
      </c>
      <c r="F73" s="448">
        <v>0</v>
      </c>
    </row>
    <row r="74" spans="1:6" ht="12.75" customHeight="1" hidden="1">
      <c r="A74" s="104"/>
      <c r="B74" s="646"/>
      <c r="C74" s="647"/>
      <c r="D74" s="647"/>
      <c r="E74" s="447">
        <v>0</v>
      </c>
      <c r="F74" s="448">
        <v>0</v>
      </c>
    </row>
    <row r="75" spans="1:6" s="106" customFormat="1" ht="15" customHeight="1">
      <c r="A75" s="104" t="s">
        <v>220</v>
      </c>
      <c r="B75" s="659" t="s">
        <v>249</v>
      </c>
      <c r="C75" s="659"/>
      <c r="D75" s="659"/>
      <c r="E75" s="449">
        <v>0</v>
      </c>
      <c r="F75" s="441">
        <v>0</v>
      </c>
    </row>
    <row r="76" spans="1:6" s="106" customFormat="1" ht="17.25" customHeight="1">
      <c r="A76" s="104" t="s">
        <v>51</v>
      </c>
      <c r="B76" s="655" t="s">
        <v>249</v>
      </c>
      <c r="C76" s="655"/>
      <c r="D76" s="655"/>
      <c r="E76" s="441">
        <v>0</v>
      </c>
      <c r="F76" s="441">
        <v>0</v>
      </c>
    </row>
    <row r="77" spans="1:6" ht="12.75" customHeight="1" thickBot="1">
      <c r="A77" s="104"/>
      <c r="B77" s="653" t="s">
        <v>226</v>
      </c>
      <c r="C77" s="653"/>
      <c r="D77" s="653"/>
      <c r="E77" s="442"/>
      <c r="F77" s="441"/>
    </row>
    <row r="78" spans="1:6" ht="12.75" customHeight="1" thickBot="1">
      <c r="A78" s="104"/>
      <c r="B78" s="653" t="s">
        <v>227</v>
      </c>
      <c r="C78" s="653"/>
      <c r="D78" s="654"/>
      <c r="E78" s="443">
        <v>0</v>
      </c>
      <c r="F78" s="448">
        <v>0</v>
      </c>
    </row>
    <row r="79" spans="1:6" ht="12.75" customHeight="1" hidden="1">
      <c r="A79" s="104"/>
      <c r="B79" s="646"/>
      <c r="C79" s="647"/>
      <c r="D79" s="647"/>
      <c r="E79" s="445">
        <v>0</v>
      </c>
      <c r="F79" s="448">
        <v>0</v>
      </c>
    </row>
    <row r="80" spans="1:6" ht="12.75" customHeight="1" hidden="1">
      <c r="A80" s="104"/>
      <c r="B80" s="646"/>
      <c r="C80" s="647"/>
      <c r="D80" s="647"/>
      <c r="E80" s="447">
        <v>0</v>
      </c>
      <c r="F80" s="448">
        <v>0</v>
      </c>
    </row>
    <row r="81" spans="1:6" s="106" customFormat="1" ht="15" customHeight="1">
      <c r="A81" s="104" t="s">
        <v>250</v>
      </c>
      <c r="B81" s="659" t="s">
        <v>251</v>
      </c>
      <c r="C81" s="659"/>
      <c r="D81" s="668"/>
      <c r="E81" s="445">
        <v>0</v>
      </c>
      <c r="F81" s="448">
        <v>0</v>
      </c>
    </row>
    <row r="82" spans="1:6" s="106" customFormat="1" ht="18" customHeight="1">
      <c r="A82" s="104" t="s">
        <v>51</v>
      </c>
      <c r="B82" s="655" t="s">
        <v>252</v>
      </c>
      <c r="C82" s="655"/>
      <c r="D82" s="655"/>
      <c r="E82" s="449">
        <v>0</v>
      </c>
      <c r="F82" s="441">
        <v>0</v>
      </c>
    </row>
    <row r="83" spans="1:6" ht="12.75" customHeight="1" thickBot="1">
      <c r="A83" s="104"/>
      <c r="B83" s="653" t="s">
        <v>226</v>
      </c>
      <c r="C83" s="653"/>
      <c r="D83" s="653"/>
      <c r="E83" s="442"/>
      <c r="F83" s="441"/>
    </row>
    <row r="84" spans="1:6" ht="12.75" customHeight="1" thickBot="1">
      <c r="A84" s="104"/>
      <c r="B84" s="653" t="s">
        <v>227</v>
      </c>
      <c r="C84" s="653"/>
      <c r="D84" s="654"/>
      <c r="E84" s="443">
        <v>0</v>
      </c>
      <c r="F84" s="448">
        <v>0</v>
      </c>
    </row>
    <row r="85" spans="1:6" ht="12.75" customHeight="1" hidden="1">
      <c r="A85" s="104"/>
      <c r="B85" s="646"/>
      <c r="C85" s="647"/>
      <c r="D85" s="647"/>
      <c r="E85" s="445">
        <v>0</v>
      </c>
      <c r="F85" s="448">
        <v>0</v>
      </c>
    </row>
    <row r="86" spans="1:6" ht="12.75" customHeight="1" hidden="1">
      <c r="A86" s="104"/>
      <c r="B86" s="646"/>
      <c r="C86" s="647"/>
      <c r="D86" s="647"/>
      <c r="E86" s="447">
        <v>0</v>
      </c>
      <c r="F86" s="448">
        <v>0</v>
      </c>
    </row>
    <row r="87" spans="1:7" s="106" customFormat="1" ht="15.75" customHeight="1">
      <c r="A87" s="104" t="s">
        <v>253</v>
      </c>
      <c r="B87" s="666" t="s">
        <v>254</v>
      </c>
      <c r="C87" s="666"/>
      <c r="D87" s="667"/>
      <c r="E87" s="445">
        <v>0</v>
      </c>
      <c r="F87" s="448">
        <v>0</v>
      </c>
      <c r="G87" s="10"/>
    </row>
    <row r="88" spans="1:10" s="106" customFormat="1" ht="15" customHeight="1">
      <c r="A88" s="104" t="s">
        <v>37</v>
      </c>
      <c r="B88" s="653" t="s">
        <v>252</v>
      </c>
      <c r="C88" s="653"/>
      <c r="D88" s="653"/>
      <c r="E88" s="449">
        <v>0</v>
      </c>
      <c r="F88" s="441">
        <v>0</v>
      </c>
      <c r="J88" s="107"/>
    </row>
    <row r="89" spans="1:6" ht="12.75" customHeight="1" thickBot="1">
      <c r="A89" s="104"/>
      <c r="B89" s="653" t="s">
        <v>226</v>
      </c>
      <c r="C89" s="653"/>
      <c r="D89" s="653"/>
      <c r="E89" s="442"/>
      <c r="F89" s="441"/>
    </row>
    <row r="90" spans="1:6" ht="12.75" customHeight="1" thickBot="1">
      <c r="A90" s="104"/>
      <c r="B90" s="653" t="s">
        <v>227</v>
      </c>
      <c r="C90" s="653"/>
      <c r="D90" s="654"/>
      <c r="E90" s="443">
        <v>0</v>
      </c>
      <c r="F90" s="448">
        <v>0</v>
      </c>
    </row>
    <row r="91" spans="1:6" ht="12.75" customHeight="1" hidden="1">
      <c r="A91" s="450"/>
      <c r="B91" s="648"/>
      <c r="C91" s="648"/>
      <c r="D91" s="648"/>
      <c r="E91" s="331"/>
      <c r="F91" s="451"/>
    </row>
    <row r="92" spans="1:6" ht="12.75" customHeight="1" hidden="1">
      <c r="A92" s="384"/>
      <c r="B92" s="649"/>
      <c r="C92" s="649"/>
      <c r="D92" s="649"/>
      <c r="E92" s="383"/>
      <c r="F92" s="385"/>
    </row>
    <row r="93" spans="1:6" ht="12.75" customHeight="1">
      <c r="A93" s="89" t="s">
        <v>280</v>
      </c>
      <c r="B93" s="89"/>
      <c r="C93" s="109"/>
      <c r="D93" s="109"/>
      <c r="E93" s="110"/>
      <c r="F93" s="108"/>
    </row>
    <row r="94" spans="1:6" ht="13.5">
      <c r="A94" s="111"/>
      <c r="B94" s="111"/>
      <c r="C94" s="111"/>
      <c r="D94" s="111"/>
      <c r="E94" s="111"/>
      <c r="F94" s="108"/>
    </row>
    <row r="95" spans="1:6" ht="13.5">
      <c r="A95" s="671" t="s">
        <v>518</v>
      </c>
      <c r="B95" s="671"/>
      <c r="C95" s="671"/>
      <c r="D95" s="671"/>
      <c r="E95" s="671"/>
      <c r="F95" s="671"/>
    </row>
    <row r="96" spans="1:6" ht="13.5">
      <c r="A96" s="669" t="s">
        <v>517</v>
      </c>
      <c r="B96" s="670"/>
      <c r="C96" s="670"/>
      <c r="D96" s="670"/>
      <c r="E96" s="670"/>
      <c r="F96" s="670"/>
    </row>
    <row r="97" spans="1:6" ht="13.5" customHeight="1">
      <c r="A97" s="663" t="s">
        <v>519</v>
      </c>
      <c r="B97" s="664"/>
      <c r="C97" s="664"/>
      <c r="D97" s="664"/>
      <c r="E97" s="664"/>
      <c r="F97" s="664"/>
    </row>
    <row r="98" spans="1:6" ht="25.5" customHeight="1">
      <c r="A98" s="96"/>
      <c r="B98" s="96"/>
      <c r="C98" s="96"/>
      <c r="D98" s="96"/>
      <c r="E98" s="96"/>
      <c r="F98" s="112"/>
    </row>
    <row r="99" spans="1:6" ht="12.75">
      <c r="A99" s="96"/>
      <c r="B99" s="96"/>
      <c r="C99" s="96"/>
      <c r="D99" s="96"/>
      <c r="E99" s="96"/>
      <c r="F99" s="96"/>
    </row>
    <row r="100" spans="1:6" ht="12.75">
      <c r="A100" s="96"/>
      <c r="B100" s="96"/>
      <c r="C100" s="96"/>
      <c r="D100" s="96"/>
      <c r="E100" s="96"/>
      <c r="F100" s="96"/>
    </row>
  </sheetData>
  <sheetProtection selectLockedCells="1" selectUnlockedCells="1"/>
  <mergeCells count="92">
    <mergeCell ref="A96:F96"/>
    <mergeCell ref="B87:D87"/>
    <mergeCell ref="B76:D76"/>
    <mergeCell ref="B77:D77"/>
    <mergeCell ref="B88:D88"/>
    <mergeCell ref="B89:D89"/>
    <mergeCell ref="B90:D90"/>
    <mergeCell ref="A95:F95"/>
    <mergeCell ref="B78:D78"/>
    <mergeCell ref="B81:D81"/>
    <mergeCell ref="B82:D82"/>
    <mergeCell ref="B83:D83"/>
    <mergeCell ref="B84:D84"/>
    <mergeCell ref="B67:D67"/>
    <mergeCell ref="B70:D70"/>
    <mergeCell ref="B71:D71"/>
    <mergeCell ref="B72:D72"/>
    <mergeCell ref="B75:D75"/>
    <mergeCell ref="B79:D79"/>
    <mergeCell ref="B80:D80"/>
    <mergeCell ref="B66:D66"/>
    <mergeCell ref="B24:D24"/>
    <mergeCell ref="B25:D25"/>
    <mergeCell ref="B28:D28"/>
    <mergeCell ref="B49:D49"/>
    <mergeCell ref="B30:D30"/>
    <mergeCell ref="B50:D50"/>
    <mergeCell ref="B51:D51"/>
    <mergeCell ref="B54:D54"/>
    <mergeCell ref="B55:D55"/>
    <mergeCell ref="B39:D39"/>
    <mergeCell ref="B40:D40"/>
    <mergeCell ref="B60:D60"/>
    <mergeCell ref="B61:D61"/>
    <mergeCell ref="B64:D64"/>
    <mergeCell ref="B65:D65"/>
    <mergeCell ref="B56:D56"/>
    <mergeCell ref="B59:D59"/>
    <mergeCell ref="B57:D57"/>
    <mergeCell ref="B58:D58"/>
    <mergeCell ref="A97:F97"/>
    <mergeCell ref="B9:D9"/>
    <mergeCell ref="B18:D18"/>
    <mergeCell ref="B19:D19"/>
    <mergeCell ref="B20:D20"/>
    <mergeCell ref="B23:D23"/>
    <mergeCell ref="B31:D31"/>
    <mergeCell ref="B34:D34"/>
    <mergeCell ref="B35:D35"/>
    <mergeCell ref="B36:D36"/>
    <mergeCell ref="E1:F1"/>
    <mergeCell ref="E2:F2"/>
    <mergeCell ref="A5:F5"/>
    <mergeCell ref="A6:D6"/>
    <mergeCell ref="B7:D7"/>
    <mergeCell ref="B29:D29"/>
    <mergeCell ref="B10:D10"/>
    <mergeCell ref="B13:D13"/>
    <mergeCell ref="B14:D14"/>
    <mergeCell ref="B15:D15"/>
    <mergeCell ref="B11:D11"/>
    <mergeCell ref="B12:D12"/>
    <mergeCell ref="B16:D16"/>
    <mergeCell ref="B17:D17"/>
    <mergeCell ref="B21:D21"/>
    <mergeCell ref="B22:D22"/>
    <mergeCell ref="B26:D26"/>
    <mergeCell ref="B27:D27"/>
    <mergeCell ref="B32:D32"/>
    <mergeCell ref="B33:D33"/>
    <mergeCell ref="B37:D37"/>
    <mergeCell ref="B38:D38"/>
    <mergeCell ref="B41:D41"/>
    <mergeCell ref="B42:D42"/>
    <mergeCell ref="B47:D47"/>
    <mergeCell ref="B48:D48"/>
    <mergeCell ref="B52:D52"/>
    <mergeCell ref="B53:D53"/>
    <mergeCell ref="B43:D43"/>
    <mergeCell ref="B44:D44"/>
    <mergeCell ref="B45:D45"/>
    <mergeCell ref="B46:D46"/>
    <mergeCell ref="B85:D85"/>
    <mergeCell ref="B86:D86"/>
    <mergeCell ref="B91:D91"/>
    <mergeCell ref="B92:D92"/>
    <mergeCell ref="B62:D62"/>
    <mergeCell ref="B63:D63"/>
    <mergeCell ref="B68:D68"/>
    <mergeCell ref="B69:D69"/>
    <mergeCell ref="B73:D73"/>
    <mergeCell ref="B74:D74"/>
  </mergeCells>
  <printOptions horizontalCentered="1"/>
  <pageMargins left="0.35433070866141736" right="0.35433070866141736" top="0.3937007874015748" bottom="0.3937007874015748" header="0" footer="0"/>
  <pageSetup fitToHeight="1" fitToWidth="1" horizontalDpi="600" verticalDpi="600" orientation="portrait" paperSize="9" scale="85"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64"/>
  <sheetViews>
    <sheetView zoomScaleSheetLayoutView="100" zoomScalePageLayoutView="0" workbookViewId="0" topLeftCell="A1">
      <selection activeCell="G5" sqref="G5"/>
    </sheetView>
  </sheetViews>
  <sheetFormatPr defaultColWidth="9.140625" defaultRowHeight="15"/>
  <cols>
    <col min="1" max="1" width="4.421875" style="12" customWidth="1"/>
    <col min="2" max="3" width="9.140625" style="12" customWidth="1"/>
    <col min="4" max="4" width="38.140625" style="12" customWidth="1"/>
    <col min="5" max="5" width="23.421875" style="12" customWidth="1"/>
    <col min="6" max="6" width="9.140625" style="12" customWidth="1"/>
    <col min="7" max="7" width="9.8515625" style="12" customWidth="1"/>
    <col min="8" max="16384" width="9.140625" style="12" customWidth="1"/>
  </cols>
  <sheetData>
    <row r="1" spans="1:5" ht="16.5" customHeight="1">
      <c r="A1" s="474" t="s">
        <v>486</v>
      </c>
      <c r="B1" s="9"/>
      <c r="C1" s="9"/>
      <c r="D1" s="13"/>
      <c r="E1" s="214" t="s">
        <v>422</v>
      </c>
    </row>
    <row r="2" spans="1:5" ht="16.5" customHeight="1">
      <c r="A2" s="474" t="s">
        <v>487</v>
      </c>
      <c r="E2" s="214" t="s">
        <v>154</v>
      </c>
    </row>
    <row r="3" spans="1:8" ht="17.25" customHeight="1">
      <c r="A3" s="686"/>
      <c r="B3" s="686"/>
      <c r="C3" s="686"/>
      <c r="D3" s="686"/>
      <c r="E3" s="686"/>
      <c r="F3" s="76"/>
      <c r="G3" s="98"/>
      <c r="H3" s="98"/>
    </row>
    <row r="4" spans="1:8" ht="18.75" customHeight="1">
      <c r="A4" s="113"/>
      <c r="B4" s="113"/>
      <c r="C4" s="113"/>
      <c r="D4" s="113"/>
      <c r="E4" s="113"/>
      <c r="F4" s="113"/>
      <c r="G4" s="113"/>
      <c r="H4" s="78"/>
    </row>
    <row r="5" spans="1:8" ht="33.75" customHeight="1">
      <c r="A5" s="687" t="s">
        <v>256</v>
      </c>
      <c r="B5" s="687"/>
      <c r="C5" s="687"/>
      <c r="D5" s="687"/>
      <c r="E5" s="687"/>
      <c r="F5" s="78"/>
      <c r="G5" s="78"/>
      <c r="H5" s="78"/>
    </row>
    <row r="6" spans="1:5" ht="12.75" customHeight="1">
      <c r="A6" s="688" t="s">
        <v>79</v>
      </c>
      <c r="B6" s="688"/>
      <c r="C6" s="688"/>
      <c r="D6" s="688"/>
      <c r="E6" s="102" t="s">
        <v>516</v>
      </c>
    </row>
    <row r="7" spans="1:5" ht="15.75" customHeight="1">
      <c r="A7" s="79" t="s">
        <v>11</v>
      </c>
      <c r="B7" s="679" t="s">
        <v>257</v>
      </c>
      <c r="C7" s="679"/>
      <c r="D7" s="679"/>
      <c r="E7" s="516">
        <v>3692443.55</v>
      </c>
    </row>
    <row r="8" spans="1:5" ht="15.75" customHeight="1">
      <c r="A8" s="81" t="s">
        <v>17</v>
      </c>
      <c r="B8" s="674" t="s">
        <v>258</v>
      </c>
      <c r="C8" s="674"/>
      <c r="D8" s="674"/>
      <c r="E8" s="452">
        <v>3692443.55</v>
      </c>
    </row>
    <row r="9" spans="1:5" ht="12.75" customHeight="1" thickBot="1">
      <c r="A9" s="81"/>
      <c r="B9" s="653" t="s">
        <v>226</v>
      </c>
      <c r="C9" s="653"/>
      <c r="D9" s="653"/>
      <c r="E9" s="453">
        <v>0</v>
      </c>
    </row>
    <row r="10" spans="1:6" ht="24" customHeight="1" thickBot="1">
      <c r="A10" s="81"/>
      <c r="B10" s="650" t="s">
        <v>537</v>
      </c>
      <c r="C10" s="651"/>
      <c r="D10" s="652"/>
      <c r="E10" s="454">
        <v>4488.6</v>
      </c>
      <c r="F10" s="114"/>
    </row>
    <row r="11" spans="1:6" ht="12.75" customHeight="1" hidden="1">
      <c r="A11" s="386"/>
      <c r="B11" s="692"/>
      <c r="C11" s="692"/>
      <c r="D11" s="692"/>
      <c r="E11" s="455">
        <v>0</v>
      </c>
      <c r="F11" s="114"/>
    </row>
    <row r="12" spans="1:6" ht="12.75" customHeight="1" hidden="1">
      <c r="A12" s="386"/>
      <c r="B12" s="680"/>
      <c r="C12" s="680"/>
      <c r="D12" s="680"/>
      <c r="E12" s="456">
        <v>0</v>
      </c>
      <c r="F12" s="114"/>
    </row>
    <row r="13" spans="1:5" ht="15.75" customHeight="1">
      <c r="A13" s="81" t="s">
        <v>21</v>
      </c>
      <c r="B13" s="689" t="s">
        <v>259</v>
      </c>
      <c r="C13" s="689"/>
      <c r="D13" s="689"/>
      <c r="E13" s="457">
        <v>0</v>
      </c>
    </row>
    <row r="14" spans="1:5" ht="12.75" customHeight="1" thickBot="1">
      <c r="A14" s="81"/>
      <c r="B14" s="653" t="s">
        <v>226</v>
      </c>
      <c r="C14" s="653"/>
      <c r="D14" s="653"/>
      <c r="E14" s="453">
        <v>0</v>
      </c>
    </row>
    <row r="15" spans="1:6" ht="12.75" customHeight="1" thickBot="1">
      <c r="A15" s="81"/>
      <c r="B15" s="674" t="s">
        <v>227</v>
      </c>
      <c r="C15" s="674"/>
      <c r="D15" s="675"/>
      <c r="E15" s="454">
        <v>0</v>
      </c>
      <c r="F15" s="114"/>
    </row>
    <row r="16" spans="1:6" ht="12.75" customHeight="1" hidden="1">
      <c r="A16" s="81"/>
      <c r="B16" s="672"/>
      <c r="C16" s="673"/>
      <c r="D16" s="673"/>
      <c r="E16" s="455">
        <v>0</v>
      </c>
      <c r="F16" s="114"/>
    </row>
    <row r="17" spans="1:6" ht="12.75" customHeight="1" hidden="1">
      <c r="A17" s="81"/>
      <c r="B17" s="672"/>
      <c r="C17" s="673"/>
      <c r="D17" s="673"/>
      <c r="E17" s="456">
        <v>0</v>
      </c>
      <c r="F17" s="114"/>
    </row>
    <row r="18" spans="1:5" ht="31.5" customHeight="1">
      <c r="A18" s="81" t="s">
        <v>116</v>
      </c>
      <c r="B18" s="675" t="s">
        <v>260</v>
      </c>
      <c r="C18" s="690"/>
      <c r="D18" s="691"/>
      <c r="E18" s="457">
        <v>0</v>
      </c>
    </row>
    <row r="19" spans="1:5" ht="16.5" customHeight="1" thickBot="1">
      <c r="A19" s="81"/>
      <c r="B19" s="653" t="s">
        <v>226</v>
      </c>
      <c r="C19" s="653"/>
      <c r="D19" s="653"/>
      <c r="E19" s="453">
        <v>0</v>
      </c>
    </row>
    <row r="20" spans="1:6" ht="12.75" customHeight="1" thickBot="1">
      <c r="A20" s="81"/>
      <c r="B20" s="681" t="s">
        <v>227</v>
      </c>
      <c r="C20" s="681"/>
      <c r="D20" s="682"/>
      <c r="E20" s="454">
        <v>0</v>
      </c>
      <c r="F20" s="114"/>
    </row>
    <row r="21" spans="1:6" ht="12.75" customHeight="1" hidden="1">
      <c r="A21" s="386"/>
      <c r="B21" s="680"/>
      <c r="C21" s="680"/>
      <c r="D21" s="680"/>
      <c r="E21" s="455">
        <v>0</v>
      </c>
      <c r="F21" s="114"/>
    </row>
    <row r="22" spans="1:6" ht="12.75" customHeight="1" hidden="1">
      <c r="A22" s="386"/>
      <c r="B22" s="680"/>
      <c r="C22" s="680"/>
      <c r="D22" s="680"/>
      <c r="E22" s="456">
        <v>0</v>
      </c>
      <c r="F22" s="114"/>
    </row>
    <row r="23" spans="1:5" ht="15">
      <c r="A23" s="81" t="s">
        <v>118</v>
      </c>
      <c r="B23" s="685" t="s">
        <v>261</v>
      </c>
      <c r="C23" s="685"/>
      <c r="D23" s="685"/>
      <c r="E23" s="457">
        <v>0</v>
      </c>
    </row>
    <row r="24" spans="1:5" ht="12.75" customHeight="1" thickBot="1">
      <c r="A24" s="81"/>
      <c r="B24" s="653" t="s">
        <v>226</v>
      </c>
      <c r="C24" s="653"/>
      <c r="D24" s="653"/>
      <c r="E24" s="453">
        <v>0</v>
      </c>
    </row>
    <row r="25" spans="1:6" ht="12.75" customHeight="1" thickBot="1">
      <c r="A25" s="81"/>
      <c r="B25" s="674" t="s">
        <v>227</v>
      </c>
      <c r="C25" s="674"/>
      <c r="D25" s="675"/>
      <c r="E25" s="454">
        <v>0</v>
      </c>
      <c r="F25" s="114"/>
    </row>
    <row r="26" spans="1:6" ht="12.75" customHeight="1" hidden="1">
      <c r="A26" s="81"/>
      <c r="B26" s="672"/>
      <c r="C26" s="673"/>
      <c r="D26" s="673"/>
      <c r="E26" s="455">
        <v>0</v>
      </c>
      <c r="F26" s="114"/>
    </row>
    <row r="27" spans="1:6" ht="12.75" customHeight="1" hidden="1">
      <c r="A27" s="81"/>
      <c r="B27" s="672"/>
      <c r="C27" s="673"/>
      <c r="D27" s="673"/>
      <c r="E27" s="456">
        <v>0</v>
      </c>
      <c r="F27" s="114"/>
    </row>
    <row r="28" spans="1:5" ht="14.25" customHeight="1">
      <c r="A28" s="81" t="s">
        <v>126</v>
      </c>
      <c r="B28" s="674" t="s">
        <v>262</v>
      </c>
      <c r="C28" s="674"/>
      <c r="D28" s="674"/>
      <c r="E28" s="457">
        <v>0</v>
      </c>
    </row>
    <row r="29" spans="1:5" ht="12.75" customHeight="1" thickBot="1">
      <c r="A29" s="81"/>
      <c r="B29" s="653" t="s">
        <v>226</v>
      </c>
      <c r="C29" s="653"/>
      <c r="D29" s="653"/>
      <c r="E29" s="453">
        <v>0</v>
      </c>
    </row>
    <row r="30" spans="1:6" ht="12.75" customHeight="1" thickBot="1">
      <c r="A30" s="81"/>
      <c r="B30" s="674" t="s">
        <v>227</v>
      </c>
      <c r="C30" s="674"/>
      <c r="D30" s="675"/>
      <c r="E30" s="454">
        <v>0</v>
      </c>
      <c r="F30" s="114"/>
    </row>
    <row r="31" spans="1:6" ht="12.75" customHeight="1" hidden="1">
      <c r="A31" s="386"/>
      <c r="B31" s="683"/>
      <c r="C31" s="684"/>
      <c r="D31" s="684"/>
      <c r="E31" s="455">
        <v>0</v>
      </c>
      <c r="F31" s="114"/>
    </row>
    <row r="32" spans="1:6" ht="12.75" customHeight="1" hidden="1">
      <c r="A32" s="81"/>
      <c r="B32" s="677"/>
      <c r="C32" s="678"/>
      <c r="D32" s="678"/>
      <c r="E32" s="456">
        <v>0</v>
      </c>
      <c r="F32" s="114"/>
    </row>
    <row r="33" spans="1:5" ht="15">
      <c r="A33" s="79" t="s">
        <v>29</v>
      </c>
      <c r="B33" s="679" t="s">
        <v>263</v>
      </c>
      <c r="C33" s="679"/>
      <c r="D33" s="679"/>
      <c r="E33" s="457">
        <v>0</v>
      </c>
    </row>
    <row r="34" spans="1:5" ht="16.5" customHeight="1">
      <c r="A34" s="81" t="s">
        <v>139</v>
      </c>
      <c r="B34" s="676" t="s">
        <v>264</v>
      </c>
      <c r="C34" s="676"/>
      <c r="D34" s="676"/>
      <c r="E34" s="452">
        <v>0</v>
      </c>
    </row>
    <row r="35" spans="1:5" ht="15" customHeight="1" thickBot="1">
      <c r="A35" s="81"/>
      <c r="B35" s="653" t="s">
        <v>226</v>
      </c>
      <c r="C35" s="653"/>
      <c r="D35" s="653"/>
      <c r="E35" s="453">
        <v>0</v>
      </c>
    </row>
    <row r="36" spans="1:6" ht="12.75" customHeight="1" thickBot="1">
      <c r="A36" s="81"/>
      <c r="B36" s="674" t="s">
        <v>227</v>
      </c>
      <c r="C36" s="674"/>
      <c r="D36" s="675"/>
      <c r="E36" s="454">
        <v>0</v>
      </c>
      <c r="F36" s="114"/>
    </row>
    <row r="37" spans="1:6" ht="12.75" customHeight="1" hidden="1">
      <c r="A37" s="81"/>
      <c r="B37" s="672"/>
      <c r="C37" s="673"/>
      <c r="D37" s="673"/>
      <c r="E37" s="455">
        <v>0</v>
      </c>
      <c r="F37" s="114"/>
    </row>
    <row r="38" spans="1:6" ht="12.75" customHeight="1" hidden="1">
      <c r="A38" s="81"/>
      <c r="B38" s="672"/>
      <c r="C38" s="673"/>
      <c r="D38" s="673"/>
      <c r="E38" s="456">
        <v>0</v>
      </c>
      <c r="F38" s="114"/>
    </row>
    <row r="39" spans="1:5" ht="15">
      <c r="A39" s="81" t="s">
        <v>143</v>
      </c>
      <c r="B39" s="676" t="s">
        <v>265</v>
      </c>
      <c r="C39" s="676"/>
      <c r="D39" s="676"/>
      <c r="E39" s="457">
        <v>0</v>
      </c>
    </row>
    <row r="40" spans="1:5" ht="15" customHeight="1" thickBot="1">
      <c r="A40" s="81"/>
      <c r="B40" s="653" t="s">
        <v>226</v>
      </c>
      <c r="C40" s="653"/>
      <c r="D40" s="653"/>
      <c r="E40" s="453">
        <v>0</v>
      </c>
    </row>
    <row r="41" spans="1:6" ht="14.25" customHeight="1" thickBot="1">
      <c r="A41" s="81"/>
      <c r="B41" s="674" t="s">
        <v>227</v>
      </c>
      <c r="C41" s="674"/>
      <c r="D41" s="675"/>
      <c r="E41" s="454">
        <v>0</v>
      </c>
      <c r="F41" s="114"/>
    </row>
    <row r="42" spans="1:6" ht="14.25" customHeight="1" hidden="1">
      <c r="A42" s="81"/>
      <c r="B42" s="672"/>
      <c r="C42" s="673"/>
      <c r="D42" s="673"/>
      <c r="E42" s="455">
        <v>0</v>
      </c>
      <c r="F42" s="114"/>
    </row>
    <row r="43" spans="1:6" ht="14.25" customHeight="1" hidden="1">
      <c r="A43" s="81"/>
      <c r="B43" s="672"/>
      <c r="C43" s="673"/>
      <c r="D43" s="673"/>
      <c r="E43" s="456">
        <v>0</v>
      </c>
      <c r="F43" s="114"/>
    </row>
    <row r="44" spans="1:5" ht="49.5" customHeight="1">
      <c r="A44" s="81" t="s">
        <v>266</v>
      </c>
      <c r="B44" s="674" t="s">
        <v>267</v>
      </c>
      <c r="C44" s="674"/>
      <c r="D44" s="674"/>
      <c r="E44" s="457">
        <v>0</v>
      </c>
    </row>
    <row r="45" spans="1:5" ht="13.5" customHeight="1" thickBot="1">
      <c r="A45" s="81"/>
      <c r="B45" s="653" t="s">
        <v>226</v>
      </c>
      <c r="C45" s="653"/>
      <c r="D45" s="653"/>
      <c r="E45" s="453">
        <v>0</v>
      </c>
    </row>
    <row r="46" spans="1:6" ht="15.75" customHeight="1" thickBot="1">
      <c r="A46" s="81"/>
      <c r="B46" s="674" t="s">
        <v>227</v>
      </c>
      <c r="C46" s="674"/>
      <c r="D46" s="675"/>
      <c r="E46" s="454">
        <v>0</v>
      </c>
      <c r="F46" s="114"/>
    </row>
    <row r="47" spans="1:6" ht="18" customHeight="1" hidden="1">
      <c r="A47" s="81"/>
      <c r="B47" s="672"/>
      <c r="C47" s="673"/>
      <c r="D47" s="673"/>
      <c r="E47" s="455">
        <v>0</v>
      </c>
      <c r="F47" s="114"/>
    </row>
    <row r="48" spans="1:6" ht="18" customHeight="1" hidden="1">
      <c r="A48" s="81"/>
      <c r="B48" s="672"/>
      <c r="C48" s="673"/>
      <c r="D48" s="673"/>
      <c r="E48" s="456">
        <v>0</v>
      </c>
      <c r="F48" s="114"/>
    </row>
    <row r="49" spans="1:5" ht="19.5" customHeight="1">
      <c r="A49" s="81" t="s">
        <v>268</v>
      </c>
      <c r="B49" s="676" t="s">
        <v>269</v>
      </c>
      <c r="C49" s="676"/>
      <c r="D49" s="676"/>
      <c r="E49" s="457">
        <v>0</v>
      </c>
    </row>
    <row r="50" spans="1:5" ht="15" customHeight="1" thickBot="1">
      <c r="A50" s="81"/>
      <c r="B50" s="653" t="s">
        <v>226</v>
      </c>
      <c r="C50" s="653"/>
      <c r="D50" s="653"/>
      <c r="E50" s="453">
        <v>0</v>
      </c>
    </row>
    <row r="51" spans="1:6" ht="12.75" customHeight="1" thickBot="1">
      <c r="A51" s="81"/>
      <c r="B51" s="674" t="s">
        <v>227</v>
      </c>
      <c r="C51" s="674"/>
      <c r="D51" s="675"/>
      <c r="E51" s="454">
        <v>0</v>
      </c>
      <c r="F51" s="114"/>
    </row>
    <row r="52" spans="1:6" ht="12.75" customHeight="1" hidden="1">
      <c r="A52" s="81"/>
      <c r="B52" s="672"/>
      <c r="C52" s="673"/>
      <c r="D52" s="673"/>
      <c r="E52" s="458">
        <v>0</v>
      </c>
      <c r="F52" s="114"/>
    </row>
    <row r="53" spans="1:6" ht="12.75" customHeight="1" hidden="1">
      <c r="A53" s="81"/>
      <c r="B53" s="672"/>
      <c r="C53" s="673"/>
      <c r="D53" s="673"/>
      <c r="E53" s="459">
        <v>0</v>
      </c>
      <c r="F53" s="114"/>
    </row>
    <row r="54" spans="1:5" ht="15">
      <c r="A54" s="81" t="s">
        <v>270</v>
      </c>
      <c r="B54" s="676" t="s">
        <v>271</v>
      </c>
      <c r="C54" s="676"/>
      <c r="D54" s="676"/>
      <c r="E54" s="457">
        <v>0</v>
      </c>
    </row>
    <row r="55" spans="1:5" ht="15" customHeight="1" thickBot="1">
      <c r="A55" s="115"/>
      <c r="B55" s="665" t="s">
        <v>226</v>
      </c>
      <c r="C55" s="665"/>
      <c r="D55" s="665"/>
      <c r="E55" s="453">
        <v>0</v>
      </c>
    </row>
    <row r="56" spans="1:6" ht="14.25" customHeight="1" thickBot="1">
      <c r="A56" s="389"/>
      <c r="B56" s="674" t="s">
        <v>227</v>
      </c>
      <c r="C56" s="674"/>
      <c r="D56" s="675"/>
      <c r="E56" s="454">
        <v>0</v>
      </c>
      <c r="F56" s="114"/>
    </row>
    <row r="57" spans="1:6" ht="15" customHeight="1" hidden="1">
      <c r="A57" s="131"/>
      <c r="B57" s="683"/>
      <c r="C57" s="684"/>
      <c r="D57" s="697"/>
      <c r="E57" s="388"/>
      <c r="F57" s="114"/>
    </row>
    <row r="58" spans="1:6" ht="14.25" customHeight="1" hidden="1">
      <c r="A58" s="131"/>
      <c r="B58" s="683"/>
      <c r="C58" s="684"/>
      <c r="D58" s="697"/>
      <c r="E58" s="387"/>
      <c r="F58" s="114"/>
    </row>
    <row r="59" spans="1:6" ht="16.5" customHeight="1">
      <c r="A59" s="476" t="s">
        <v>280</v>
      </c>
      <c r="B59" s="89"/>
      <c r="C59" s="116"/>
      <c r="D59" s="116"/>
      <c r="E59" s="117"/>
      <c r="F59" s="114"/>
    </row>
    <row r="60" spans="1:5" ht="15">
      <c r="A60" s="89"/>
      <c r="B60" s="89"/>
      <c r="C60" s="89"/>
      <c r="D60" s="89"/>
      <c r="E60" s="89"/>
    </row>
    <row r="61" spans="1:5" ht="20.25" customHeight="1">
      <c r="A61" s="641" t="s">
        <v>520</v>
      </c>
      <c r="B61" s="641"/>
      <c r="C61" s="641"/>
      <c r="D61" s="641"/>
      <c r="E61" s="641"/>
    </row>
    <row r="62" spans="1:5" ht="33.75" customHeight="1">
      <c r="A62" s="695" t="s">
        <v>521</v>
      </c>
      <c r="B62" s="696"/>
      <c r="C62" s="696"/>
      <c r="D62" s="696"/>
      <c r="E62" s="696"/>
    </row>
    <row r="63" spans="1:6" ht="18.75" customHeight="1">
      <c r="A63" s="693"/>
      <c r="B63" s="694"/>
      <c r="C63" s="694"/>
      <c r="D63" s="694"/>
      <c r="E63" s="694"/>
      <c r="F63" s="694"/>
    </row>
    <row r="64" spans="1:6" ht="16.5" customHeight="1">
      <c r="A64" s="10"/>
      <c r="B64" s="10"/>
      <c r="C64" s="10"/>
      <c r="D64" s="10"/>
      <c r="E64" s="10"/>
      <c r="F64" s="114"/>
    </row>
  </sheetData>
  <sheetProtection selectLockedCells="1" selectUnlockedCells="1"/>
  <mergeCells count="58">
    <mergeCell ref="A63:F63"/>
    <mergeCell ref="A62:E62"/>
    <mergeCell ref="B50:D50"/>
    <mergeCell ref="B51:D51"/>
    <mergeCell ref="B54:D54"/>
    <mergeCell ref="B55:D55"/>
    <mergeCell ref="B56:D56"/>
    <mergeCell ref="A61:E61"/>
    <mergeCell ref="B57:D57"/>
    <mergeCell ref="B58:D58"/>
    <mergeCell ref="B39:D39"/>
    <mergeCell ref="B40:D40"/>
    <mergeCell ref="B41:D41"/>
    <mergeCell ref="B44:D44"/>
    <mergeCell ref="B42:D42"/>
    <mergeCell ref="B43:D43"/>
    <mergeCell ref="B10:D10"/>
    <mergeCell ref="B13:D13"/>
    <mergeCell ref="B14:D14"/>
    <mergeCell ref="B15:D15"/>
    <mergeCell ref="B18:D18"/>
    <mergeCell ref="B19:D19"/>
    <mergeCell ref="B11:D11"/>
    <mergeCell ref="B12:D12"/>
    <mergeCell ref="B16:D16"/>
    <mergeCell ref="B17:D17"/>
    <mergeCell ref="B9:D9"/>
    <mergeCell ref="A3:E3"/>
    <mergeCell ref="A5:E5"/>
    <mergeCell ref="A6:D6"/>
    <mergeCell ref="B7:D7"/>
    <mergeCell ref="B8:D8"/>
    <mergeCell ref="B21:D21"/>
    <mergeCell ref="B22:D22"/>
    <mergeCell ref="B20:D20"/>
    <mergeCell ref="B26:D26"/>
    <mergeCell ref="B27:D27"/>
    <mergeCell ref="B31:D31"/>
    <mergeCell ref="B23:D23"/>
    <mergeCell ref="B24:D24"/>
    <mergeCell ref="B25:D25"/>
    <mergeCell ref="B28:D28"/>
    <mergeCell ref="B32:D32"/>
    <mergeCell ref="B37:D37"/>
    <mergeCell ref="B38:D38"/>
    <mergeCell ref="B29:D29"/>
    <mergeCell ref="B30:D30"/>
    <mergeCell ref="B33:D33"/>
    <mergeCell ref="B34:D34"/>
    <mergeCell ref="B35:D35"/>
    <mergeCell ref="B36:D36"/>
    <mergeCell ref="B47:D47"/>
    <mergeCell ref="B48:D48"/>
    <mergeCell ref="B52:D52"/>
    <mergeCell ref="B53:D53"/>
    <mergeCell ref="B45:D45"/>
    <mergeCell ref="B46:D46"/>
    <mergeCell ref="B49:D49"/>
  </mergeCells>
  <printOptions/>
  <pageMargins left="0.7479166666666667" right="0.7479166666666667" top="0.39375" bottom="0.5118055555555555" header="0.5118055555555555" footer="0.5118055555555555"/>
  <pageSetup horizontalDpi="300" verticalDpi="300" orientation="portrait" paperSize="9" scale="98" r:id="rId3"/>
  <colBreaks count="1" manualBreakCount="1">
    <brk id="7" max="65535" man="1"/>
  </colBreaks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4.8515625" style="12" customWidth="1"/>
    <col min="2" max="2" width="28.57421875" style="12" customWidth="1"/>
    <col min="3" max="3" width="17.8515625" style="12" customWidth="1"/>
    <col min="4" max="4" width="17.00390625" style="12" customWidth="1"/>
    <col min="5" max="5" width="12.140625" style="12" customWidth="1"/>
    <col min="6" max="6" width="12.421875" style="12" customWidth="1"/>
    <col min="7" max="7" width="27.57421875" style="12" customWidth="1"/>
    <col min="8" max="16384" width="9.140625" style="12" customWidth="1"/>
  </cols>
  <sheetData>
    <row r="1" spans="1:7" ht="19.5" customHeight="1">
      <c r="A1" s="474" t="s">
        <v>486</v>
      </c>
      <c r="B1" s="18"/>
      <c r="C1" s="18"/>
      <c r="D1" s="118"/>
      <c r="G1" s="214" t="s">
        <v>423</v>
      </c>
    </row>
    <row r="2" spans="1:8" ht="18" customHeight="1">
      <c r="A2" s="474" t="s">
        <v>487</v>
      </c>
      <c r="B2" s="119"/>
      <c r="C2" s="119"/>
      <c r="D2" s="78"/>
      <c r="E2" s="78"/>
      <c r="F2" s="78"/>
      <c r="G2" s="214" t="s">
        <v>154</v>
      </c>
      <c r="H2" s="78"/>
    </row>
    <row r="3" spans="1:9" ht="13.5" customHeight="1">
      <c r="A3" s="78"/>
      <c r="B3" s="100"/>
      <c r="C3" s="100"/>
      <c r="D3" s="100"/>
      <c r="E3" s="100"/>
      <c r="F3" s="100"/>
      <c r="G3" s="100"/>
      <c r="H3" s="100"/>
      <c r="I3" s="100"/>
    </row>
    <row r="4" spans="2:4" ht="15">
      <c r="B4" s="10"/>
      <c r="D4" s="10"/>
    </row>
    <row r="5" ht="9.75" customHeight="1" hidden="1"/>
    <row r="6" spans="1:9" ht="36" customHeight="1">
      <c r="A6" s="700" t="s">
        <v>477</v>
      </c>
      <c r="B6" s="700"/>
      <c r="C6" s="700"/>
      <c r="D6" s="700"/>
      <c r="E6" s="700"/>
      <c r="F6" s="700"/>
      <c r="G6" s="700"/>
      <c r="H6" s="120"/>
      <c r="I6" s="120"/>
    </row>
    <row r="7" spans="1:7" ht="15.75" customHeight="1">
      <c r="A7" s="701" t="s">
        <v>272</v>
      </c>
      <c r="B7" s="701"/>
      <c r="C7" s="701"/>
      <c r="D7" s="701"/>
      <c r="E7" s="701"/>
      <c r="F7" s="701"/>
      <c r="G7" s="701"/>
    </row>
    <row r="8" spans="1:9" ht="25.5">
      <c r="A8" s="121" t="s">
        <v>0</v>
      </c>
      <c r="B8" s="121" t="s">
        <v>273</v>
      </c>
      <c r="C8" s="122" t="s">
        <v>274</v>
      </c>
      <c r="D8" s="122" t="s">
        <v>275</v>
      </c>
      <c r="E8" s="122" t="s">
        <v>276</v>
      </c>
      <c r="F8" s="122" t="s">
        <v>277</v>
      </c>
      <c r="G8" s="122" t="s">
        <v>278</v>
      </c>
      <c r="H8" s="123"/>
      <c r="I8" s="12" t="s">
        <v>38</v>
      </c>
    </row>
    <row r="9" spans="1:7" ht="13.5">
      <c r="A9" s="460" t="s">
        <v>464</v>
      </c>
      <c r="B9" s="460" t="s">
        <v>464</v>
      </c>
      <c r="C9" s="460" t="s">
        <v>464</v>
      </c>
      <c r="D9" s="460" t="s">
        <v>464</v>
      </c>
      <c r="E9" s="460" t="s">
        <v>464</v>
      </c>
      <c r="F9" s="460" t="s">
        <v>464</v>
      </c>
      <c r="G9" s="460" t="s">
        <v>464</v>
      </c>
    </row>
    <row r="10" spans="1:7" ht="13.5">
      <c r="A10" s="460" t="s">
        <v>464</v>
      </c>
      <c r="B10" s="460" t="s">
        <v>464</v>
      </c>
      <c r="C10" s="460" t="s">
        <v>464</v>
      </c>
      <c r="D10" s="460" t="s">
        <v>464</v>
      </c>
      <c r="E10" s="460" t="s">
        <v>464</v>
      </c>
      <c r="F10" s="460" t="s">
        <v>464</v>
      </c>
      <c r="G10" s="460" t="s">
        <v>464</v>
      </c>
    </row>
    <row r="11" spans="1:7" ht="13.5">
      <c r="A11" s="460" t="s">
        <v>464</v>
      </c>
      <c r="B11" s="460" t="s">
        <v>464</v>
      </c>
      <c r="C11" s="460" t="s">
        <v>464</v>
      </c>
      <c r="D11" s="460" t="s">
        <v>464</v>
      </c>
      <c r="E11" s="460" t="s">
        <v>464</v>
      </c>
      <c r="F11" s="460" t="s">
        <v>464</v>
      </c>
      <c r="G11" s="460" t="s">
        <v>464</v>
      </c>
    </row>
    <row r="12" spans="1:7" ht="13.5">
      <c r="A12" s="460" t="s">
        <v>464</v>
      </c>
      <c r="B12" s="460" t="s">
        <v>464</v>
      </c>
      <c r="C12" s="460" t="s">
        <v>464</v>
      </c>
      <c r="D12" s="460" t="s">
        <v>464</v>
      </c>
      <c r="E12" s="460" t="s">
        <v>464</v>
      </c>
      <c r="F12" s="460" t="s">
        <v>464</v>
      </c>
      <c r="G12" s="460" t="s">
        <v>464</v>
      </c>
    </row>
    <row r="13" spans="1:7" ht="13.5">
      <c r="A13" s="460" t="s">
        <v>464</v>
      </c>
      <c r="B13" s="460" t="s">
        <v>464</v>
      </c>
      <c r="C13" s="460" t="s">
        <v>464</v>
      </c>
      <c r="D13" s="460" t="s">
        <v>464</v>
      </c>
      <c r="E13" s="460" t="s">
        <v>464</v>
      </c>
      <c r="F13" s="460" t="s">
        <v>464</v>
      </c>
      <c r="G13" s="460" t="s">
        <v>464</v>
      </c>
    </row>
    <row r="14" spans="1:12" ht="13.5">
      <c r="A14" s="460" t="s">
        <v>464</v>
      </c>
      <c r="B14" s="460" t="s">
        <v>464</v>
      </c>
      <c r="C14" s="460" t="s">
        <v>464</v>
      </c>
      <c r="D14" s="460" t="s">
        <v>464</v>
      </c>
      <c r="E14" s="460" t="s">
        <v>464</v>
      </c>
      <c r="F14" s="460" t="s">
        <v>464</v>
      </c>
      <c r="G14" s="460" t="s">
        <v>464</v>
      </c>
      <c r="L14" s="12" t="s">
        <v>38</v>
      </c>
    </row>
    <row r="15" spans="1:7" ht="13.5">
      <c r="A15" s="460" t="s">
        <v>464</v>
      </c>
      <c r="B15" s="460" t="s">
        <v>464</v>
      </c>
      <c r="C15" s="460" t="s">
        <v>464</v>
      </c>
      <c r="D15" s="460" t="s">
        <v>464</v>
      </c>
      <c r="E15" s="460" t="s">
        <v>464</v>
      </c>
      <c r="F15" s="460" t="s">
        <v>464</v>
      </c>
      <c r="G15" s="460" t="s">
        <v>464</v>
      </c>
    </row>
    <row r="16" spans="1:7" ht="13.5">
      <c r="A16" s="460" t="s">
        <v>464</v>
      </c>
      <c r="B16" s="460" t="s">
        <v>464</v>
      </c>
      <c r="C16" s="460" t="s">
        <v>464</v>
      </c>
      <c r="D16" s="460" t="s">
        <v>464</v>
      </c>
      <c r="E16" s="460" t="s">
        <v>464</v>
      </c>
      <c r="F16" s="460" t="s">
        <v>464</v>
      </c>
      <c r="G16" s="460" t="s">
        <v>464</v>
      </c>
    </row>
    <row r="17" spans="1:7" ht="13.5">
      <c r="A17" s="460" t="s">
        <v>464</v>
      </c>
      <c r="B17" s="460" t="s">
        <v>464</v>
      </c>
      <c r="C17" s="460" t="s">
        <v>464</v>
      </c>
      <c r="D17" s="460" t="s">
        <v>464</v>
      </c>
      <c r="E17" s="460" t="s">
        <v>464</v>
      </c>
      <c r="F17" s="460" t="s">
        <v>464</v>
      </c>
      <c r="G17" s="460" t="s">
        <v>464</v>
      </c>
    </row>
    <row r="18" spans="1:7" ht="13.5">
      <c r="A18" s="460" t="s">
        <v>464</v>
      </c>
      <c r="B18" s="460" t="s">
        <v>464</v>
      </c>
      <c r="C18" s="460" t="s">
        <v>464</v>
      </c>
      <c r="D18" s="460" t="s">
        <v>464</v>
      </c>
      <c r="E18" s="460" t="s">
        <v>464</v>
      </c>
      <c r="F18" s="460" t="s">
        <v>464</v>
      </c>
      <c r="G18" s="460" t="s">
        <v>464</v>
      </c>
    </row>
    <row r="19" spans="1:7" ht="15">
      <c r="A19" s="701" t="s">
        <v>279</v>
      </c>
      <c r="B19" s="701"/>
      <c r="C19" s="701"/>
      <c r="D19" s="701"/>
      <c r="E19" s="701"/>
      <c r="F19" s="701"/>
      <c r="G19" s="701"/>
    </row>
    <row r="20" spans="1:7" ht="25.5">
      <c r="A20" s="121" t="s">
        <v>0</v>
      </c>
      <c r="B20" s="121" t="s">
        <v>273</v>
      </c>
      <c r="C20" s="122" t="s">
        <v>274</v>
      </c>
      <c r="D20" s="122" t="s">
        <v>275</v>
      </c>
      <c r="E20" s="122" t="s">
        <v>276</v>
      </c>
      <c r="F20" s="122" t="s">
        <v>277</v>
      </c>
      <c r="G20" s="122" t="s">
        <v>278</v>
      </c>
    </row>
    <row r="21" spans="1:7" ht="53.25" customHeight="1">
      <c r="A21" s="463">
        <v>1</v>
      </c>
      <c r="B21" s="463" t="s">
        <v>485</v>
      </c>
      <c r="C21" s="463" t="s">
        <v>524</v>
      </c>
      <c r="D21" s="463" t="s">
        <v>525</v>
      </c>
      <c r="E21" s="463">
        <v>1.55</v>
      </c>
      <c r="F21" s="463" t="s">
        <v>480</v>
      </c>
      <c r="G21" s="463" t="s">
        <v>526</v>
      </c>
    </row>
    <row r="22" spans="1:7" ht="13.5">
      <c r="A22" s="460" t="s">
        <v>464</v>
      </c>
      <c r="B22" s="460" t="s">
        <v>464</v>
      </c>
      <c r="C22" s="460" t="s">
        <v>464</v>
      </c>
      <c r="D22" s="460" t="s">
        <v>464</v>
      </c>
      <c r="E22" s="460" t="s">
        <v>464</v>
      </c>
      <c r="F22" s="460" t="s">
        <v>464</v>
      </c>
      <c r="G22" s="460" t="s">
        <v>464</v>
      </c>
    </row>
    <row r="23" spans="1:7" ht="13.5">
      <c r="A23" s="460" t="s">
        <v>464</v>
      </c>
      <c r="B23" s="460" t="s">
        <v>464</v>
      </c>
      <c r="C23" s="460" t="s">
        <v>464</v>
      </c>
      <c r="D23" s="460" t="s">
        <v>464</v>
      </c>
      <c r="E23" s="460" t="s">
        <v>464</v>
      </c>
      <c r="F23" s="460" t="s">
        <v>464</v>
      </c>
      <c r="G23" s="460" t="s">
        <v>464</v>
      </c>
    </row>
    <row r="24" spans="1:7" ht="13.5">
      <c r="A24" s="460" t="s">
        <v>464</v>
      </c>
      <c r="B24" s="460" t="s">
        <v>464</v>
      </c>
      <c r="C24" s="460" t="s">
        <v>464</v>
      </c>
      <c r="D24" s="460" t="s">
        <v>464</v>
      </c>
      <c r="E24" s="460" t="s">
        <v>464</v>
      </c>
      <c r="F24" s="460" t="s">
        <v>464</v>
      </c>
      <c r="G24" s="460" t="s">
        <v>464</v>
      </c>
    </row>
    <row r="25" spans="1:7" ht="13.5">
      <c r="A25" s="460" t="s">
        <v>464</v>
      </c>
      <c r="B25" s="460" t="s">
        <v>464</v>
      </c>
      <c r="C25" s="460" t="s">
        <v>464</v>
      </c>
      <c r="D25" s="460" t="s">
        <v>464</v>
      </c>
      <c r="E25" s="460" t="s">
        <v>464</v>
      </c>
      <c r="F25" s="460" t="s">
        <v>464</v>
      </c>
      <c r="G25" s="460" t="s">
        <v>464</v>
      </c>
    </row>
    <row r="26" spans="1:7" ht="13.5">
      <c r="A26" s="460" t="s">
        <v>464</v>
      </c>
      <c r="B26" s="460" t="s">
        <v>464</v>
      </c>
      <c r="C26" s="460" t="s">
        <v>464</v>
      </c>
      <c r="D26" s="460" t="s">
        <v>464</v>
      </c>
      <c r="E26" s="460" t="s">
        <v>464</v>
      </c>
      <c r="F26" s="460" t="s">
        <v>464</v>
      </c>
      <c r="G26" s="460" t="s">
        <v>464</v>
      </c>
    </row>
    <row r="27" spans="1:7" ht="13.5">
      <c r="A27" s="460" t="s">
        <v>464</v>
      </c>
      <c r="B27" s="460" t="s">
        <v>464</v>
      </c>
      <c r="C27" s="460" t="s">
        <v>464</v>
      </c>
      <c r="D27" s="460" t="s">
        <v>464</v>
      </c>
      <c r="E27" s="460" t="s">
        <v>464</v>
      </c>
      <c r="F27" s="460" t="s">
        <v>464</v>
      </c>
      <c r="G27" s="460" t="s">
        <v>464</v>
      </c>
    </row>
    <row r="28" spans="1:7" ht="13.5">
      <c r="A28" s="460" t="s">
        <v>464</v>
      </c>
      <c r="B28" s="460" t="s">
        <v>464</v>
      </c>
      <c r="C28" s="460" t="s">
        <v>464</v>
      </c>
      <c r="D28" s="460" t="s">
        <v>464</v>
      </c>
      <c r="E28" s="460" t="s">
        <v>464</v>
      </c>
      <c r="F28" s="460" t="s">
        <v>464</v>
      </c>
      <c r="G28" s="460" t="s">
        <v>464</v>
      </c>
    </row>
    <row r="29" spans="1:7" ht="13.5">
      <c r="A29" s="460" t="s">
        <v>464</v>
      </c>
      <c r="B29" s="460" t="s">
        <v>464</v>
      </c>
      <c r="C29" s="460" t="s">
        <v>464</v>
      </c>
      <c r="D29" s="460" t="s">
        <v>464</v>
      </c>
      <c r="E29" s="460" t="s">
        <v>464</v>
      </c>
      <c r="F29" s="460" t="s">
        <v>464</v>
      </c>
      <c r="G29" s="460" t="s">
        <v>464</v>
      </c>
    </row>
    <row r="30" spans="1:7" s="114" customFormat="1" ht="13.5">
      <c r="A30" s="111" t="s">
        <v>280</v>
      </c>
      <c r="B30" s="461"/>
      <c r="C30" s="461"/>
      <c r="D30" s="461"/>
      <c r="E30" s="461"/>
      <c r="F30" s="461"/>
      <c r="G30" s="461"/>
    </row>
    <row r="31" spans="1:7" ht="15">
      <c r="A31" s="89"/>
      <c r="B31" s="89"/>
      <c r="C31" s="509" t="s">
        <v>506</v>
      </c>
      <c r="D31" s="11"/>
      <c r="E31" s="11"/>
      <c r="F31" s="11"/>
      <c r="G31" s="11"/>
    </row>
    <row r="32" spans="1:7" ht="12.75">
      <c r="A32" s="124"/>
      <c r="B32" s="124" t="s">
        <v>281</v>
      </c>
      <c r="C32" s="510" t="s">
        <v>282</v>
      </c>
      <c r="D32" s="124"/>
      <c r="E32" s="124"/>
      <c r="F32" s="702" t="s">
        <v>283</v>
      </c>
      <c r="G32" s="702"/>
    </row>
    <row r="33" spans="1:7" ht="13.5">
      <c r="A33" s="124"/>
      <c r="B33" s="11" t="s">
        <v>147</v>
      </c>
      <c r="C33" s="509" t="s">
        <v>381</v>
      </c>
      <c r="D33" s="11"/>
      <c r="E33" s="11"/>
      <c r="F33" s="703" t="s">
        <v>522</v>
      </c>
      <c r="G33" s="704"/>
    </row>
    <row r="34" spans="1:7" ht="12.75" customHeight="1">
      <c r="A34" s="11"/>
      <c r="B34" s="11"/>
      <c r="C34" s="11"/>
      <c r="D34" s="11"/>
      <c r="E34" s="11"/>
      <c r="F34" s="698" t="s">
        <v>523</v>
      </c>
      <c r="G34" s="699"/>
    </row>
  </sheetData>
  <sheetProtection selectLockedCells="1" selectUnlockedCells="1"/>
  <mergeCells count="6">
    <mergeCell ref="F34:G34"/>
    <mergeCell ref="A6:G6"/>
    <mergeCell ref="A7:G7"/>
    <mergeCell ref="A19:G19"/>
    <mergeCell ref="F32:G32"/>
    <mergeCell ref="F33:G33"/>
  </mergeCells>
  <printOptions horizontalCentered="1"/>
  <pageMargins left="0.3937007874015748" right="0.3937007874015748" top="0.5905511811023623" bottom="0.5905511811023623" header="0" footer="0"/>
  <pageSetup horizontalDpi="300" verticalDpi="3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3"/>
  <sheetViews>
    <sheetView zoomScale="80" zoomScaleNormal="80" zoomScalePageLayoutView="0" workbookViewId="0" topLeftCell="C1">
      <selection activeCell="G16" sqref="G16"/>
    </sheetView>
  </sheetViews>
  <sheetFormatPr defaultColWidth="9.140625" defaultRowHeight="15"/>
  <cols>
    <col min="1" max="1" width="3.421875" style="0" customWidth="1"/>
    <col min="2" max="2" width="5.421875" style="0" customWidth="1"/>
    <col min="3" max="3" width="36.421875" style="0" customWidth="1"/>
    <col min="4" max="4" width="13.8515625" style="0" customWidth="1"/>
    <col min="5" max="5" width="12.00390625" style="0" customWidth="1"/>
    <col min="6" max="6" width="12.8515625" style="0" customWidth="1"/>
    <col min="7" max="7" width="16.421875" style="0" customWidth="1"/>
    <col min="8" max="8" width="10.00390625" style="0" customWidth="1"/>
    <col min="9" max="9" width="11.57421875" style="0" customWidth="1"/>
    <col min="10" max="10" width="10.421875" style="0" customWidth="1"/>
    <col min="11" max="11" width="16.421875" style="0" customWidth="1"/>
    <col min="12" max="12" width="12.421875" style="0" customWidth="1"/>
    <col min="13" max="13" width="15.421875" style="0" customWidth="1"/>
    <col min="14" max="14" width="6.421875" style="0" customWidth="1"/>
    <col min="15" max="15" width="13.28125" style="0" customWidth="1"/>
    <col min="16" max="16" width="9.421875" style="0" customWidth="1"/>
  </cols>
  <sheetData>
    <row r="1" spans="1:8" ht="15">
      <c r="A1" s="523" t="s">
        <v>494</v>
      </c>
      <c r="B1" s="523"/>
      <c r="C1" s="523"/>
      <c r="D1" s="523"/>
      <c r="E1" s="523"/>
      <c r="F1" s="523"/>
      <c r="G1" s="523"/>
      <c r="H1" s="523"/>
    </row>
    <row r="2" spans="1:8" ht="15">
      <c r="A2" s="477"/>
      <c r="B2" s="477"/>
      <c r="C2" s="477"/>
      <c r="D2" s="477"/>
      <c r="E2" s="477"/>
      <c r="F2" s="477"/>
      <c r="G2" s="477"/>
      <c r="H2" s="477"/>
    </row>
    <row r="3" spans="2:13" ht="22.5" customHeight="1">
      <c r="B3" s="524" t="s">
        <v>426</v>
      </c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4"/>
    </row>
    <row r="5" ht="15" thickBot="1"/>
    <row r="6" spans="2:13" ht="15">
      <c r="B6" s="538" t="s">
        <v>0</v>
      </c>
      <c r="C6" s="540" t="s">
        <v>343</v>
      </c>
      <c r="D6" s="527" t="s">
        <v>2</v>
      </c>
      <c r="E6" s="527" t="s">
        <v>3</v>
      </c>
      <c r="F6" s="527"/>
      <c r="G6" s="527"/>
      <c r="H6" s="527"/>
      <c r="I6" s="527" t="s">
        <v>4</v>
      </c>
      <c r="J6" s="527"/>
      <c r="K6" s="527"/>
      <c r="L6" s="527"/>
      <c r="M6" s="529" t="s">
        <v>5</v>
      </c>
    </row>
    <row r="7" spans="2:14" ht="66.75" customHeight="1" thickBot="1">
      <c r="B7" s="539"/>
      <c r="C7" s="541"/>
      <c r="D7" s="528"/>
      <c r="E7" s="467" t="s">
        <v>6</v>
      </c>
      <c r="F7" s="467" t="s">
        <v>431</v>
      </c>
      <c r="G7" s="467" t="s">
        <v>400</v>
      </c>
      <c r="H7" s="467" t="s">
        <v>8</v>
      </c>
      <c r="I7" s="467" t="s">
        <v>6</v>
      </c>
      <c r="J7" s="467" t="s">
        <v>9</v>
      </c>
      <c r="K7" s="467" t="s">
        <v>400</v>
      </c>
      <c r="L7" s="467" t="s">
        <v>8</v>
      </c>
      <c r="M7" s="530"/>
      <c r="N7" s="507"/>
    </row>
    <row r="8" spans="2:13" ht="30" customHeight="1">
      <c r="B8" s="172" t="s">
        <v>11</v>
      </c>
      <c r="C8" s="263" t="s">
        <v>26</v>
      </c>
      <c r="D8" s="479">
        <f aca="true" t="shared" si="0" ref="D8:L8">D9+D10+D11+D12+D13</f>
        <v>1029567.28</v>
      </c>
      <c r="E8" s="479">
        <f t="shared" si="0"/>
        <v>0</v>
      </c>
      <c r="F8" s="479">
        <f t="shared" si="0"/>
        <v>66936.3</v>
      </c>
      <c r="G8" s="479">
        <f t="shared" si="0"/>
        <v>16876.72</v>
      </c>
      <c r="H8" s="479">
        <f t="shared" si="0"/>
        <v>1165</v>
      </c>
      <c r="I8" s="479">
        <f t="shared" si="0"/>
        <v>0</v>
      </c>
      <c r="J8" s="479">
        <f t="shared" si="0"/>
        <v>25924.88</v>
      </c>
      <c r="K8" s="479">
        <f t="shared" si="0"/>
        <v>0</v>
      </c>
      <c r="L8" s="479">
        <f t="shared" si="0"/>
        <v>0</v>
      </c>
      <c r="M8" s="480">
        <f aca="true" t="shared" si="1" ref="M8:M14">D8+E8+F8+G8+H8-I8-J8-K8-L8</f>
        <v>1088620.4200000002</v>
      </c>
    </row>
    <row r="9" spans="2:13" ht="30" customHeight="1">
      <c r="B9" s="172" t="s">
        <v>13</v>
      </c>
      <c r="C9" s="263" t="s">
        <v>27</v>
      </c>
      <c r="D9" s="479"/>
      <c r="E9" s="479"/>
      <c r="F9" s="479"/>
      <c r="G9" s="479"/>
      <c r="H9" s="479"/>
      <c r="I9" s="479"/>
      <c r="J9" s="479"/>
      <c r="K9" s="479"/>
      <c r="L9" s="479"/>
      <c r="M9" s="482">
        <f t="shared" si="1"/>
        <v>0</v>
      </c>
    </row>
    <row r="10" spans="2:13" ht="30.75">
      <c r="B10" s="470" t="s">
        <v>17</v>
      </c>
      <c r="C10" s="483" t="s">
        <v>504</v>
      </c>
      <c r="D10" s="481">
        <v>578388.9</v>
      </c>
      <c r="E10" s="481"/>
      <c r="F10" s="481">
        <v>34236.12</v>
      </c>
      <c r="G10" s="481"/>
      <c r="H10" s="481"/>
      <c r="I10" s="481"/>
      <c r="J10" s="481"/>
      <c r="K10" s="481"/>
      <c r="L10" s="481"/>
      <c r="M10" s="482">
        <f t="shared" si="1"/>
        <v>612625.02</v>
      </c>
    </row>
    <row r="11" spans="2:13" ht="30.75">
      <c r="B11" s="470" t="s">
        <v>19</v>
      </c>
      <c r="C11" s="143" t="s">
        <v>447</v>
      </c>
      <c r="D11" s="481">
        <v>13333.92</v>
      </c>
      <c r="E11" s="481"/>
      <c r="F11" s="481">
        <v>188.34</v>
      </c>
      <c r="G11" s="481"/>
      <c r="H11" s="481"/>
      <c r="I11" s="481"/>
      <c r="J11" s="481"/>
      <c r="K11" s="481"/>
      <c r="L11" s="481"/>
      <c r="M11" s="482">
        <f t="shared" si="1"/>
        <v>13522.26</v>
      </c>
    </row>
    <row r="12" spans="2:13" ht="30" customHeight="1">
      <c r="B12" s="470" t="s">
        <v>21</v>
      </c>
      <c r="C12" s="191" t="s">
        <v>28</v>
      </c>
      <c r="D12" s="485"/>
      <c r="E12" s="485"/>
      <c r="F12" s="485"/>
      <c r="G12" s="485"/>
      <c r="H12" s="485"/>
      <c r="I12" s="485"/>
      <c r="J12" s="485"/>
      <c r="K12" s="485"/>
      <c r="L12" s="485"/>
      <c r="M12" s="482">
        <f t="shared" si="1"/>
        <v>0</v>
      </c>
    </row>
    <row r="13" spans="2:15" ht="27.75" customHeight="1">
      <c r="B13" s="470" t="s">
        <v>23</v>
      </c>
      <c r="C13" s="143" t="s">
        <v>297</v>
      </c>
      <c r="D13" s="481">
        <v>437844.46</v>
      </c>
      <c r="E13" s="481"/>
      <c r="F13" s="481">
        <v>32511.84</v>
      </c>
      <c r="G13" s="481">
        <v>16876.72</v>
      </c>
      <c r="H13" s="481">
        <v>1165</v>
      </c>
      <c r="I13" s="481"/>
      <c r="J13" s="481">
        <v>25924.88</v>
      </c>
      <c r="K13" s="481"/>
      <c r="L13" s="481"/>
      <c r="M13" s="482">
        <f t="shared" si="1"/>
        <v>462473.14</v>
      </c>
      <c r="O13" s="478"/>
    </row>
    <row r="14" spans="2:13" ht="31.5" thickBot="1">
      <c r="B14" s="471" t="s">
        <v>29</v>
      </c>
      <c r="C14" s="191" t="s">
        <v>448</v>
      </c>
      <c r="D14" s="485">
        <v>38757.2</v>
      </c>
      <c r="E14" s="485"/>
      <c r="F14" s="485">
        <v>350</v>
      </c>
      <c r="G14" s="485"/>
      <c r="H14" s="485"/>
      <c r="I14" s="485"/>
      <c r="J14" s="485"/>
      <c r="K14" s="485"/>
      <c r="L14" s="485"/>
      <c r="M14" s="482">
        <f t="shared" si="1"/>
        <v>39107.2</v>
      </c>
    </row>
    <row r="15" spans="2:13" ht="35.25" customHeight="1" thickBot="1">
      <c r="B15" s="534" t="s">
        <v>367</v>
      </c>
      <c r="C15" s="535"/>
      <c r="D15" s="489">
        <f aca="true" t="shared" si="2" ref="D15:M15">D8+D14</f>
        <v>1068324.48</v>
      </c>
      <c r="E15" s="489">
        <f t="shared" si="2"/>
        <v>0</v>
      </c>
      <c r="F15" s="489">
        <f t="shared" si="2"/>
        <v>67286.3</v>
      </c>
      <c r="G15" s="489">
        <f t="shared" si="2"/>
        <v>16876.72</v>
      </c>
      <c r="H15" s="489">
        <f t="shared" si="2"/>
        <v>1165</v>
      </c>
      <c r="I15" s="489">
        <f t="shared" si="2"/>
        <v>0</v>
      </c>
      <c r="J15" s="489">
        <f t="shared" si="2"/>
        <v>25924.88</v>
      </c>
      <c r="K15" s="489">
        <f t="shared" si="2"/>
        <v>0</v>
      </c>
      <c r="L15" s="489">
        <f t="shared" si="2"/>
        <v>0</v>
      </c>
      <c r="M15" s="490">
        <f t="shared" si="2"/>
        <v>1127727.62</v>
      </c>
    </row>
    <row r="16" spans="2:13" ht="74.25" customHeight="1" thickBot="1">
      <c r="B16" s="536" t="s">
        <v>505</v>
      </c>
      <c r="C16" s="537"/>
      <c r="D16" s="469" t="s">
        <v>311</v>
      </c>
      <c r="E16" s="469" t="s">
        <v>311</v>
      </c>
      <c r="F16" s="469" t="s">
        <v>311</v>
      </c>
      <c r="G16" s="508">
        <v>0</v>
      </c>
      <c r="H16" s="469" t="s">
        <v>311</v>
      </c>
      <c r="I16" s="469" t="s">
        <v>311</v>
      </c>
      <c r="J16" s="469" t="s">
        <v>311</v>
      </c>
      <c r="K16" s="508">
        <v>0</v>
      </c>
      <c r="L16" s="469" t="s">
        <v>311</v>
      </c>
      <c r="M16" s="194" t="s">
        <v>311</v>
      </c>
    </row>
    <row r="17" ht="20.25" customHeight="1">
      <c r="B17" t="s">
        <v>401</v>
      </c>
    </row>
    <row r="18" ht="14.25">
      <c r="B18" t="s">
        <v>415</v>
      </c>
    </row>
    <row r="19" ht="18" customHeight="1">
      <c r="B19" t="s">
        <v>416</v>
      </c>
    </row>
    <row r="21" spans="1:16" s="501" customFormat="1" ht="19.5" customHeight="1">
      <c r="A21" s="494"/>
      <c r="B21" s="495"/>
      <c r="C21" s="495"/>
      <c r="D21" s="495"/>
      <c r="E21" s="496" t="s">
        <v>503</v>
      </c>
      <c r="F21" s="495"/>
      <c r="G21" s="495"/>
      <c r="H21" s="497"/>
      <c r="I21" s="498"/>
      <c r="J21" s="498"/>
      <c r="K21" s="498"/>
      <c r="L21" s="499"/>
      <c r="M21" s="500"/>
      <c r="N21" s="500"/>
      <c r="O21" s="499"/>
      <c r="P21" s="499"/>
    </row>
    <row r="22" spans="1:16" s="501" customFormat="1" ht="12.75">
      <c r="A22" s="502"/>
      <c r="B22" s="503"/>
      <c r="C22" s="503" t="s">
        <v>497</v>
      </c>
      <c r="D22" s="502"/>
      <c r="E22" s="503" t="s">
        <v>498</v>
      </c>
      <c r="F22" s="502"/>
      <c r="G22" s="500"/>
      <c r="H22" s="503"/>
      <c r="I22" s="500"/>
      <c r="J22" s="503" t="s">
        <v>499</v>
      </c>
      <c r="K22" s="502"/>
      <c r="L22" s="502"/>
      <c r="M22" s="500"/>
      <c r="N22" s="500"/>
      <c r="O22" s="500"/>
      <c r="P22" s="500"/>
    </row>
    <row r="23" spans="1:18" s="501" customFormat="1" ht="15">
      <c r="A23" s="504"/>
      <c r="B23" s="505"/>
      <c r="C23" s="505" t="s">
        <v>500</v>
      </c>
      <c r="D23" s="505"/>
      <c r="E23" s="505" t="s">
        <v>501</v>
      </c>
      <c r="F23" s="505"/>
      <c r="G23" s="505"/>
      <c r="H23" s="505"/>
      <c r="I23" s="505"/>
      <c r="J23" s="505" t="s">
        <v>502</v>
      </c>
      <c r="K23" s="505"/>
      <c r="L23" s="505"/>
      <c r="M23" s="506"/>
      <c r="N23" s="506"/>
      <c r="O23" s="506"/>
      <c r="P23" s="506"/>
      <c r="Q23" s="506"/>
      <c r="R23" s="506"/>
    </row>
  </sheetData>
  <sheetProtection/>
  <mergeCells count="10">
    <mergeCell ref="A1:H1"/>
    <mergeCell ref="B3:M3"/>
    <mergeCell ref="B15:C15"/>
    <mergeCell ref="B16:C16"/>
    <mergeCell ref="B6:B7"/>
    <mergeCell ref="C6:C7"/>
    <mergeCell ref="D6:D7"/>
    <mergeCell ref="E6:H6"/>
    <mergeCell ref="I6:L6"/>
    <mergeCell ref="M6:M7"/>
  </mergeCells>
  <dataValidations count="1">
    <dataValidation operator="greaterThan" allowBlank="1" showInputMessage="1" showErrorMessage="1" error="Dane należy podać w pełnych złotych" sqref="D8:M16"/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78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E37" sqref="E37"/>
    </sheetView>
  </sheetViews>
  <sheetFormatPr defaultColWidth="9.140625" defaultRowHeight="15"/>
  <cols>
    <col min="1" max="1" width="4.140625" style="12" customWidth="1"/>
    <col min="2" max="2" width="32.421875" style="12" customWidth="1"/>
    <col min="3" max="3" width="12.00390625" style="12" customWidth="1"/>
    <col min="4" max="4" width="13.57421875" style="12" customWidth="1"/>
    <col min="5" max="5" width="15.421875" style="12" customWidth="1"/>
    <col min="6" max="6" width="16.421875" style="12" customWidth="1"/>
    <col min="7" max="7" width="29.421875" style="12" customWidth="1"/>
    <col min="8" max="16384" width="9.140625" style="12" customWidth="1"/>
  </cols>
  <sheetData>
    <row r="1" spans="1:8" ht="15">
      <c r="A1" s="474" t="s">
        <v>486</v>
      </c>
      <c r="B1" s="9"/>
      <c r="C1" s="18"/>
      <c r="D1" s="18"/>
      <c r="E1" s="92"/>
      <c r="F1" s="92"/>
      <c r="G1" s="214" t="s">
        <v>424</v>
      </c>
      <c r="H1" s="92"/>
    </row>
    <row r="2" spans="1:9" ht="15">
      <c r="A2" s="474" t="s">
        <v>487</v>
      </c>
      <c r="B2" s="91"/>
      <c r="C2" s="91"/>
      <c r="D2" s="91"/>
      <c r="E2" s="91"/>
      <c r="F2" s="91"/>
      <c r="G2" s="214" t="s">
        <v>154</v>
      </c>
      <c r="H2" s="91"/>
      <c r="I2" s="91"/>
    </row>
    <row r="3" spans="2:9" ht="16.5" customHeight="1">
      <c r="B3" s="10"/>
      <c r="C3" s="10"/>
      <c r="D3" s="10"/>
      <c r="E3" s="10"/>
      <c r="F3" s="10"/>
      <c r="G3" s="10"/>
      <c r="H3" s="10"/>
      <c r="I3" s="10"/>
    </row>
    <row r="4" spans="2:9" ht="16.5" customHeight="1">
      <c r="B4" s="10"/>
      <c r="C4" s="10"/>
      <c r="D4" s="10"/>
      <c r="E4" s="10"/>
      <c r="F4" s="10"/>
      <c r="G4" s="10"/>
      <c r="H4" s="10"/>
      <c r="I4" s="10"/>
    </row>
    <row r="5" spans="1:8" ht="31.5" customHeight="1">
      <c r="A5" s="706" t="s">
        <v>478</v>
      </c>
      <c r="B5" s="706"/>
      <c r="C5" s="706"/>
      <c r="D5" s="706"/>
      <c r="E5" s="706"/>
      <c r="F5" s="706"/>
      <c r="G5" s="706"/>
      <c r="H5" s="120"/>
    </row>
    <row r="6" spans="1:7" ht="15.75" customHeight="1">
      <c r="A6" s="701" t="s">
        <v>284</v>
      </c>
      <c r="B6" s="701"/>
      <c r="C6" s="701"/>
      <c r="D6" s="701"/>
      <c r="E6" s="701"/>
      <c r="F6" s="701"/>
      <c r="G6" s="701"/>
    </row>
    <row r="7" spans="1:8" ht="38.25">
      <c r="A7" s="121" t="s">
        <v>0</v>
      </c>
      <c r="B7" s="121" t="s">
        <v>273</v>
      </c>
      <c r="C7" s="122" t="s">
        <v>274</v>
      </c>
      <c r="D7" s="122" t="s">
        <v>275</v>
      </c>
      <c r="E7" s="122" t="s">
        <v>276</v>
      </c>
      <c r="F7" s="122" t="s">
        <v>285</v>
      </c>
      <c r="G7" s="122" t="s">
        <v>278</v>
      </c>
      <c r="H7" s="123"/>
    </row>
    <row r="8" spans="1:7" ht="13.5">
      <c r="A8" s="460" t="s">
        <v>464</v>
      </c>
      <c r="B8" s="460" t="s">
        <v>464</v>
      </c>
      <c r="C8" s="460" t="s">
        <v>464</v>
      </c>
      <c r="D8" s="460" t="s">
        <v>464</v>
      </c>
      <c r="E8" s="460" t="s">
        <v>464</v>
      </c>
      <c r="F8" s="460" t="s">
        <v>464</v>
      </c>
      <c r="G8" s="460" t="s">
        <v>464</v>
      </c>
    </row>
    <row r="9" spans="1:7" ht="13.5">
      <c r="A9" s="460" t="s">
        <v>464</v>
      </c>
      <c r="B9" s="460" t="s">
        <v>464</v>
      </c>
      <c r="C9" s="460" t="s">
        <v>464</v>
      </c>
      <c r="D9" s="460" t="s">
        <v>464</v>
      </c>
      <c r="E9" s="460" t="s">
        <v>464</v>
      </c>
      <c r="F9" s="460" t="s">
        <v>464</v>
      </c>
      <c r="G9" s="460" t="s">
        <v>464</v>
      </c>
    </row>
    <row r="10" spans="1:7" ht="13.5">
      <c r="A10" s="460" t="s">
        <v>464</v>
      </c>
      <c r="B10" s="460" t="s">
        <v>464</v>
      </c>
      <c r="C10" s="460" t="s">
        <v>464</v>
      </c>
      <c r="D10" s="460" t="s">
        <v>464</v>
      </c>
      <c r="E10" s="460" t="s">
        <v>464</v>
      </c>
      <c r="F10" s="460" t="s">
        <v>464</v>
      </c>
      <c r="G10" s="460" t="s">
        <v>464</v>
      </c>
    </row>
    <row r="11" spans="1:7" ht="13.5">
      <c r="A11" s="460" t="s">
        <v>464</v>
      </c>
      <c r="B11" s="460" t="s">
        <v>464</v>
      </c>
      <c r="C11" s="460" t="s">
        <v>464</v>
      </c>
      <c r="D11" s="460" t="s">
        <v>464</v>
      </c>
      <c r="E11" s="460" t="s">
        <v>464</v>
      </c>
      <c r="F11" s="460" t="s">
        <v>464</v>
      </c>
      <c r="G11" s="460" t="s">
        <v>464</v>
      </c>
    </row>
    <row r="12" spans="1:7" ht="13.5">
      <c r="A12" s="460" t="s">
        <v>464</v>
      </c>
      <c r="B12" s="460" t="s">
        <v>464</v>
      </c>
      <c r="C12" s="460" t="s">
        <v>464</v>
      </c>
      <c r="D12" s="460" t="s">
        <v>464</v>
      </c>
      <c r="E12" s="460" t="s">
        <v>464</v>
      </c>
      <c r="F12" s="460" t="s">
        <v>464</v>
      </c>
      <c r="G12" s="460" t="s">
        <v>464</v>
      </c>
    </row>
    <row r="13" spans="1:7" ht="13.5">
      <c r="A13" s="460" t="s">
        <v>464</v>
      </c>
      <c r="B13" s="460" t="s">
        <v>464</v>
      </c>
      <c r="C13" s="460" t="s">
        <v>464</v>
      </c>
      <c r="D13" s="460" t="s">
        <v>464</v>
      </c>
      <c r="E13" s="460" t="s">
        <v>464</v>
      </c>
      <c r="F13" s="460" t="s">
        <v>464</v>
      </c>
      <c r="G13" s="460" t="s">
        <v>464</v>
      </c>
    </row>
    <row r="14" spans="1:7" ht="13.5">
      <c r="A14" s="460" t="s">
        <v>464</v>
      </c>
      <c r="B14" s="460" t="s">
        <v>464</v>
      </c>
      <c r="C14" s="460" t="s">
        <v>464</v>
      </c>
      <c r="D14" s="460" t="s">
        <v>464</v>
      </c>
      <c r="E14" s="460" t="s">
        <v>464</v>
      </c>
      <c r="F14" s="460" t="s">
        <v>464</v>
      </c>
      <c r="G14" s="460" t="s">
        <v>464</v>
      </c>
    </row>
    <row r="15" spans="1:7" ht="13.5">
      <c r="A15" s="460" t="s">
        <v>464</v>
      </c>
      <c r="B15" s="460" t="s">
        <v>464</v>
      </c>
      <c r="C15" s="460" t="s">
        <v>464</v>
      </c>
      <c r="D15" s="460" t="s">
        <v>464</v>
      </c>
      <c r="E15" s="460" t="s">
        <v>464</v>
      </c>
      <c r="F15" s="460" t="s">
        <v>464</v>
      </c>
      <c r="G15" s="460" t="s">
        <v>464</v>
      </c>
    </row>
    <row r="16" spans="1:7" ht="12.75" customHeight="1">
      <c r="A16" s="460" t="s">
        <v>464</v>
      </c>
      <c r="B16" s="460" t="s">
        <v>464</v>
      </c>
      <c r="C16" s="460" t="s">
        <v>464</v>
      </c>
      <c r="D16" s="460" t="s">
        <v>464</v>
      </c>
      <c r="E16" s="460" t="s">
        <v>464</v>
      </c>
      <c r="F16" s="460" t="s">
        <v>464</v>
      </c>
      <c r="G16" s="460" t="s">
        <v>464</v>
      </c>
    </row>
    <row r="17" spans="1:7" ht="6.75" customHeight="1" hidden="1">
      <c r="A17" s="460" t="s">
        <v>464</v>
      </c>
      <c r="B17" s="460" t="s">
        <v>464</v>
      </c>
      <c r="C17" s="460" t="s">
        <v>464</v>
      </c>
      <c r="D17" s="460" t="s">
        <v>464</v>
      </c>
      <c r="E17" s="460" t="s">
        <v>464</v>
      </c>
      <c r="F17" s="460" t="s">
        <v>464</v>
      </c>
      <c r="G17" s="460" t="s">
        <v>464</v>
      </c>
    </row>
    <row r="18" spans="1:7" ht="13.5" hidden="1">
      <c r="A18" s="460" t="s">
        <v>464</v>
      </c>
      <c r="B18" s="460" t="s">
        <v>464</v>
      </c>
      <c r="C18" s="460" t="s">
        <v>464</v>
      </c>
      <c r="D18" s="460" t="s">
        <v>464</v>
      </c>
      <c r="E18" s="460" t="s">
        <v>464</v>
      </c>
      <c r="F18" s="460" t="s">
        <v>464</v>
      </c>
      <c r="G18" s="460" t="s">
        <v>464</v>
      </c>
    </row>
    <row r="19" spans="1:7" ht="13.5">
      <c r="A19" s="460" t="s">
        <v>464</v>
      </c>
      <c r="B19" s="460" t="s">
        <v>464</v>
      </c>
      <c r="C19" s="460" t="s">
        <v>464</v>
      </c>
      <c r="D19" s="460" t="s">
        <v>464</v>
      </c>
      <c r="E19" s="460" t="s">
        <v>464</v>
      </c>
      <c r="F19" s="460" t="s">
        <v>464</v>
      </c>
      <c r="G19" s="460" t="s">
        <v>464</v>
      </c>
    </row>
    <row r="20" spans="1:7" ht="18.75" customHeight="1">
      <c r="A20" s="707" t="s">
        <v>286</v>
      </c>
      <c r="B20" s="707"/>
      <c r="C20" s="707"/>
      <c r="D20" s="707"/>
      <c r="E20" s="707"/>
      <c r="F20" s="707"/>
      <c r="G20" s="707"/>
    </row>
    <row r="21" spans="1:7" ht="40.5" customHeight="1">
      <c r="A21" s="121" t="s">
        <v>0</v>
      </c>
      <c r="B21" s="121" t="s">
        <v>273</v>
      </c>
      <c r="C21" s="122" t="s">
        <v>274</v>
      </c>
      <c r="D21" s="122" t="s">
        <v>275</v>
      </c>
      <c r="E21" s="122" t="s">
        <v>276</v>
      </c>
      <c r="F21" s="122" t="s">
        <v>287</v>
      </c>
      <c r="G21" s="122" t="s">
        <v>278</v>
      </c>
    </row>
    <row r="22" spans="1:7" ht="13.5">
      <c r="A22" s="460" t="s">
        <v>464</v>
      </c>
      <c r="B22" s="460" t="s">
        <v>464</v>
      </c>
      <c r="C22" s="460" t="s">
        <v>464</v>
      </c>
      <c r="D22" s="460" t="s">
        <v>464</v>
      </c>
      <c r="E22" s="460" t="s">
        <v>464</v>
      </c>
      <c r="F22" s="460" t="s">
        <v>464</v>
      </c>
      <c r="G22" s="460" t="s">
        <v>464</v>
      </c>
    </row>
    <row r="23" spans="1:12" ht="15">
      <c r="A23" s="460" t="s">
        <v>464</v>
      </c>
      <c r="B23" s="460" t="s">
        <v>464</v>
      </c>
      <c r="C23" s="460" t="s">
        <v>464</v>
      </c>
      <c r="D23" s="460" t="s">
        <v>464</v>
      </c>
      <c r="E23" s="460" t="s">
        <v>464</v>
      </c>
      <c r="F23" s="460" t="s">
        <v>464</v>
      </c>
      <c r="G23" s="460" t="s">
        <v>464</v>
      </c>
      <c r="L23" s="10"/>
    </row>
    <row r="24" spans="1:7" ht="12" customHeight="1">
      <c r="A24" s="460" t="s">
        <v>464</v>
      </c>
      <c r="B24" s="460" t="s">
        <v>464</v>
      </c>
      <c r="C24" s="460" t="s">
        <v>464</v>
      </c>
      <c r="D24" s="460" t="s">
        <v>464</v>
      </c>
      <c r="E24" s="460" t="s">
        <v>464</v>
      </c>
      <c r="F24" s="460" t="s">
        <v>464</v>
      </c>
      <c r="G24" s="460" t="s">
        <v>464</v>
      </c>
    </row>
    <row r="25" spans="1:7" ht="13.5">
      <c r="A25" s="460" t="s">
        <v>464</v>
      </c>
      <c r="B25" s="460" t="s">
        <v>464</v>
      </c>
      <c r="C25" s="460" t="s">
        <v>464</v>
      </c>
      <c r="D25" s="460" t="s">
        <v>464</v>
      </c>
      <c r="E25" s="460" t="s">
        <v>464</v>
      </c>
      <c r="F25" s="460" t="s">
        <v>464</v>
      </c>
      <c r="G25" s="460" t="s">
        <v>464</v>
      </c>
    </row>
    <row r="26" spans="1:7" ht="13.5">
      <c r="A26" s="460" t="s">
        <v>464</v>
      </c>
      <c r="B26" s="460" t="s">
        <v>464</v>
      </c>
      <c r="C26" s="460" t="s">
        <v>464</v>
      </c>
      <c r="D26" s="460" t="s">
        <v>464</v>
      </c>
      <c r="E26" s="460" t="s">
        <v>464</v>
      </c>
      <c r="F26" s="460" t="s">
        <v>464</v>
      </c>
      <c r="G26" s="460" t="s">
        <v>464</v>
      </c>
    </row>
    <row r="27" spans="1:7" ht="12.75" customHeight="1">
      <c r="A27" s="460" t="s">
        <v>464</v>
      </c>
      <c r="B27" s="460" t="s">
        <v>464</v>
      </c>
      <c r="C27" s="460" t="s">
        <v>464</v>
      </c>
      <c r="D27" s="460" t="s">
        <v>464</v>
      </c>
      <c r="E27" s="460" t="s">
        <v>464</v>
      </c>
      <c r="F27" s="460" t="s">
        <v>464</v>
      </c>
      <c r="G27" s="460" t="s">
        <v>464</v>
      </c>
    </row>
    <row r="28" spans="1:7" ht="12.75" customHeight="1">
      <c r="A28" s="460" t="s">
        <v>464</v>
      </c>
      <c r="B28" s="460" t="s">
        <v>464</v>
      </c>
      <c r="C28" s="460" t="s">
        <v>464</v>
      </c>
      <c r="D28" s="460" t="s">
        <v>464</v>
      </c>
      <c r="E28" s="460" t="s">
        <v>464</v>
      </c>
      <c r="F28" s="460" t="s">
        <v>464</v>
      </c>
      <c r="G28" s="460" t="s">
        <v>464</v>
      </c>
    </row>
    <row r="29" spans="1:7" ht="12.75" customHeight="1">
      <c r="A29" s="460" t="s">
        <v>464</v>
      </c>
      <c r="B29" s="460" t="s">
        <v>464</v>
      </c>
      <c r="C29" s="460" t="s">
        <v>464</v>
      </c>
      <c r="D29" s="460" t="s">
        <v>464</v>
      </c>
      <c r="E29" s="460" t="s">
        <v>464</v>
      </c>
      <c r="F29" s="460" t="s">
        <v>464</v>
      </c>
      <c r="G29" s="460" t="s">
        <v>464</v>
      </c>
    </row>
    <row r="30" spans="1:7" ht="12.75" customHeight="1">
      <c r="A30" s="460" t="s">
        <v>464</v>
      </c>
      <c r="B30" s="460" t="s">
        <v>464</v>
      </c>
      <c r="C30" s="460" t="s">
        <v>464</v>
      </c>
      <c r="D30" s="460" t="s">
        <v>464</v>
      </c>
      <c r="E30" s="460" t="s">
        <v>464</v>
      </c>
      <c r="F30" s="460" t="s">
        <v>464</v>
      </c>
      <c r="G30" s="460" t="s">
        <v>464</v>
      </c>
    </row>
    <row r="31" spans="1:7" ht="12" customHeight="1">
      <c r="A31" s="460" t="s">
        <v>464</v>
      </c>
      <c r="B31" s="460" t="s">
        <v>464</v>
      </c>
      <c r="C31" s="460" t="s">
        <v>464</v>
      </c>
      <c r="D31" s="460" t="s">
        <v>464</v>
      </c>
      <c r="E31" s="460" t="s">
        <v>464</v>
      </c>
      <c r="F31" s="460" t="s">
        <v>464</v>
      </c>
      <c r="G31" s="460" t="s">
        <v>464</v>
      </c>
    </row>
    <row r="32" spans="1:7" ht="12.75" hidden="1">
      <c r="A32" s="126"/>
      <c r="B32" s="125"/>
      <c r="C32" s="125"/>
      <c r="D32" s="125"/>
      <c r="E32" s="125"/>
      <c r="F32" s="125"/>
      <c r="G32" s="127"/>
    </row>
    <row r="33" spans="1:7" ht="11.25" customHeight="1" hidden="1">
      <c r="A33" s="126"/>
      <c r="B33" s="125"/>
      <c r="C33" s="125"/>
      <c r="D33" s="125"/>
      <c r="E33" s="125"/>
      <c r="F33" s="125"/>
      <c r="G33" s="127"/>
    </row>
    <row r="34" spans="1:7" ht="12.75" hidden="1">
      <c r="A34" s="126"/>
      <c r="B34" s="125"/>
      <c r="C34" s="125"/>
      <c r="D34" s="125"/>
      <c r="E34" s="125"/>
      <c r="F34" s="125"/>
      <c r="G34" s="127"/>
    </row>
    <row r="35" ht="10.5" customHeight="1" hidden="1"/>
    <row r="36" spans="2:7" ht="12.75" hidden="1">
      <c r="B36" s="12" t="s">
        <v>255</v>
      </c>
      <c r="G36" s="114"/>
    </row>
    <row r="37" spans="1:7" ht="12.75">
      <c r="A37" s="12" t="s">
        <v>298</v>
      </c>
      <c r="G37" s="114"/>
    </row>
    <row r="38" ht="12.75">
      <c r="G38" s="114"/>
    </row>
    <row r="39" spans="4:7" ht="12.75">
      <c r="D39" s="511" t="s">
        <v>506</v>
      </c>
      <c r="G39" s="114"/>
    </row>
    <row r="40" spans="2:7" ht="15">
      <c r="B40" s="91" t="s">
        <v>288</v>
      </c>
      <c r="C40" s="91" t="s">
        <v>289</v>
      </c>
      <c r="D40" s="76" t="s">
        <v>290</v>
      </c>
      <c r="E40" s="91"/>
      <c r="F40" s="708" t="s">
        <v>291</v>
      </c>
      <c r="G40" s="708"/>
    </row>
    <row r="41" spans="1:7" ht="15">
      <c r="A41" s="128"/>
      <c r="B41" s="10" t="s">
        <v>147</v>
      </c>
      <c r="C41" s="10"/>
      <c r="D41" s="192" t="s">
        <v>148</v>
      </c>
      <c r="E41" s="10"/>
      <c r="F41" s="705" t="s">
        <v>527</v>
      </c>
      <c r="G41" s="705"/>
    </row>
    <row r="42" spans="2:7" ht="13.5" customHeight="1">
      <c r="B42" s="101"/>
      <c r="C42" s="101"/>
      <c r="D42" s="101"/>
      <c r="E42" s="101"/>
      <c r="F42" s="585" t="s">
        <v>528</v>
      </c>
      <c r="G42" s="664"/>
    </row>
    <row r="43" spans="6:7" ht="12.75">
      <c r="F43" s="90"/>
      <c r="G43" s="90"/>
    </row>
  </sheetData>
  <sheetProtection selectLockedCells="1" selectUnlockedCells="1"/>
  <mergeCells count="6">
    <mergeCell ref="F42:G42"/>
    <mergeCell ref="F41:G41"/>
    <mergeCell ref="A5:G5"/>
    <mergeCell ref="A6:G6"/>
    <mergeCell ref="A20:G20"/>
    <mergeCell ref="F40:G40"/>
  </mergeCells>
  <printOptions horizontalCentered="1"/>
  <pageMargins left="0.3937007874015748" right="0.3937007874015748" top="0.3937007874015748" bottom="0.3937007874015748" header="0" footer="0"/>
  <pageSetup horizontalDpi="300" verticalDpi="300" orientation="landscape" paperSize="9" scale="93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B27" sqref="B27"/>
    </sheetView>
  </sheetViews>
  <sheetFormatPr defaultColWidth="9.140625" defaultRowHeight="15"/>
  <cols>
    <col min="1" max="1" width="5.57421875" style="12" customWidth="1"/>
    <col min="2" max="2" width="29.421875" style="12" customWidth="1"/>
    <col min="3" max="3" width="20.57421875" style="12" customWidth="1"/>
    <col min="4" max="4" width="14.57421875" style="12" customWidth="1"/>
    <col min="5" max="5" width="9.140625" style="12" customWidth="1"/>
    <col min="6" max="6" width="14.421875" style="12" customWidth="1"/>
    <col min="7" max="7" width="28.00390625" style="12" customWidth="1"/>
    <col min="8" max="16384" width="9.140625" style="12" customWidth="1"/>
  </cols>
  <sheetData>
    <row r="1" spans="1:8" ht="15">
      <c r="A1" s="474" t="s">
        <v>486</v>
      </c>
      <c r="B1" s="9"/>
      <c r="C1" s="9"/>
      <c r="D1" s="13"/>
      <c r="E1" s="10"/>
      <c r="F1" s="91"/>
      <c r="G1" s="13" t="s">
        <v>425</v>
      </c>
      <c r="H1" s="91"/>
    </row>
    <row r="2" spans="1:14" ht="15">
      <c r="A2" s="474" t="s">
        <v>487</v>
      </c>
      <c r="B2" s="91"/>
      <c r="C2" s="91"/>
      <c r="D2" s="91"/>
      <c r="E2" s="91"/>
      <c r="F2" s="91"/>
      <c r="G2" s="13" t="s">
        <v>154</v>
      </c>
      <c r="H2" s="91"/>
      <c r="N2" s="11"/>
    </row>
    <row r="3" spans="1:14" ht="15">
      <c r="A3" s="91"/>
      <c r="B3" s="91"/>
      <c r="C3" s="91"/>
      <c r="D3" s="91"/>
      <c r="E3" s="91"/>
      <c r="F3" s="91"/>
      <c r="G3" s="91"/>
      <c r="H3" s="91"/>
      <c r="N3" s="11"/>
    </row>
    <row r="4" ht="17.25" customHeight="1"/>
    <row r="5" spans="1:8" ht="43.5" customHeight="1">
      <c r="A5" s="706" t="s">
        <v>479</v>
      </c>
      <c r="B5" s="706"/>
      <c r="C5" s="706"/>
      <c r="D5" s="706"/>
      <c r="E5" s="706"/>
      <c r="F5" s="706"/>
      <c r="G5" s="706"/>
      <c r="H5" s="120"/>
    </row>
    <row r="6" spans="1:7" ht="15.75" customHeight="1">
      <c r="A6" s="710" t="s">
        <v>292</v>
      </c>
      <c r="B6" s="710"/>
      <c r="C6" s="710"/>
      <c r="D6" s="710"/>
      <c r="E6" s="710"/>
      <c r="F6" s="710"/>
      <c r="G6" s="710"/>
    </row>
    <row r="7" spans="1:8" ht="51">
      <c r="A7" s="129" t="s">
        <v>0</v>
      </c>
      <c r="B7" s="129" t="s">
        <v>273</v>
      </c>
      <c r="C7" s="130" t="s">
        <v>274</v>
      </c>
      <c r="D7" s="130" t="s">
        <v>275</v>
      </c>
      <c r="E7" s="130" t="s">
        <v>276</v>
      </c>
      <c r="F7" s="130" t="s">
        <v>293</v>
      </c>
      <c r="G7" s="130" t="s">
        <v>278</v>
      </c>
      <c r="H7" s="123"/>
    </row>
    <row r="8" spans="1:7" ht="13.5">
      <c r="A8" s="460" t="s">
        <v>464</v>
      </c>
      <c r="B8" s="460" t="s">
        <v>464</v>
      </c>
      <c r="C8" s="460" t="s">
        <v>464</v>
      </c>
      <c r="D8" s="460" t="s">
        <v>464</v>
      </c>
      <c r="E8" s="460" t="s">
        <v>464</v>
      </c>
      <c r="F8" s="460" t="s">
        <v>464</v>
      </c>
      <c r="G8" s="460" t="s">
        <v>464</v>
      </c>
    </row>
    <row r="9" spans="1:7" ht="13.5">
      <c r="A9" s="460" t="s">
        <v>464</v>
      </c>
      <c r="B9" s="460" t="s">
        <v>464</v>
      </c>
      <c r="C9" s="460" t="s">
        <v>464</v>
      </c>
      <c r="D9" s="460" t="s">
        <v>464</v>
      </c>
      <c r="E9" s="460" t="s">
        <v>464</v>
      </c>
      <c r="F9" s="460" t="s">
        <v>464</v>
      </c>
      <c r="G9" s="460" t="s">
        <v>464</v>
      </c>
    </row>
    <row r="10" spans="1:7" ht="13.5">
      <c r="A10" s="460" t="s">
        <v>464</v>
      </c>
      <c r="B10" s="460" t="s">
        <v>464</v>
      </c>
      <c r="C10" s="460" t="s">
        <v>464</v>
      </c>
      <c r="D10" s="460" t="s">
        <v>464</v>
      </c>
      <c r="E10" s="460" t="s">
        <v>464</v>
      </c>
      <c r="F10" s="460" t="s">
        <v>464</v>
      </c>
      <c r="G10" s="460" t="s">
        <v>464</v>
      </c>
    </row>
    <row r="11" spans="1:7" ht="13.5">
      <c r="A11" s="460" t="s">
        <v>464</v>
      </c>
      <c r="B11" s="460" t="s">
        <v>464</v>
      </c>
      <c r="C11" s="460" t="s">
        <v>464</v>
      </c>
      <c r="D11" s="460" t="s">
        <v>464</v>
      </c>
      <c r="E11" s="460" t="s">
        <v>464</v>
      </c>
      <c r="F11" s="460" t="s">
        <v>464</v>
      </c>
      <c r="G11" s="460" t="s">
        <v>464</v>
      </c>
    </row>
    <row r="12" spans="1:7" ht="13.5">
      <c r="A12" s="460" t="s">
        <v>464</v>
      </c>
      <c r="B12" s="460" t="s">
        <v>464</v>
      </c>
      <c r="C12" s="460" t="s">
        <v>464</v>
      </c>
      <c r="D12" s="460" t="s">
        <v>464</v>
      </c>
      <c r="E12" s="460" t="s">
        <v>464</v>
      </c>
      <c r="F12" s="460" t="s">
        <v>464</v>
      </c>
      <c r="G12" s="460" t="s">
        <v>464</v>
      </c>
    </row>
    <row r="13" spans="1:7" ht="13.5" hidden="1">
      <c r="A13" s="460" t="s">
        <v>464</v>
      </c>
      <c r="B13" s="460" t="s">
        <v>464</v>
      </c>
      <c r="C13" s="460" t="s">
        <v>464</v>
      </c>
      <c r="D13" s="460" t="s">
        <v>464</v>
      </c>
      <c r="E13" s="460" t="s">
        <v>464</v>
      </c>
      <c r="F13" s="460" t="s">
        <v>464</v>
      </c>
      <c r="G13" s="460" t="s">
        <v>464</v>
      </c>
    </row>
    <row r="14" spans="1:7" ht="13.5" hidden="1">
      <c r="A14" s="460" t="s">
        <v>464</v>
      </c>
      <c r="B14" s="460" t="s">
        <v>464</v>
      </c>
      <c r="C14" s="460" t="s">
        <v>464</v>
      </c>
      <c r="D14" s="460" t="s">
        <v>464</v>
      </c>
      <c r="E14" s="460" t="s">
        <v>464</v>
      </c>
      <c r="F14" s="460" t="s">
        <v>464</v>
      </c>
      <c r="G14" s="460" t="s">
        <v>464</v>
      </c>
    </row>
    <row r="15" spans="1:7" ht="13.5">
      <c r="A15" s="460" t="s">
        <v>464</v>
      </c>
      <c r="B15" s="460" t="s">
        <v>464</v>
      </c>
      <c r="C15" s="460" t="s">
        <v>464</v>
      </c>
      <c r="D15" s="460" t="s">
        <v>464</v>
      </c>
      <c r="E15" s="460" t="s">
        <v>464</v>
      </c>
      <c r="F15" s="460" t="s">
        <v>464</v>
      </c>
      <c r="G15" s="460" t="s">
        <v>464</v>
      </c>
    </row>
    <row r="16" spans="1:7" ht="15">
      <c r="A16" s="711" t="s">
        <v>294</v>
      </c>
      <c r="B16" s="711"/>
      <c r="C16" s="711" t="s">
        <v>286</v>
      </c>
      <c r="D16" s="711"/>
      <c r="E16" s="711"/>
      <c r="F16" s="711"/>
      <c r="G16" s="711"/>
    </row>
    <row r="17" spans="1:7" ht="51.75" customHeight="1">
      <c r="A17" s="129" t="s">
        <v>0</v>
      </c>
      <c r="B17" s="129" t="s">
        <v>273</v>
      </c>
      <c r="C17" s="130" t="s">
        <v>274</v>
      </c>
      <c r="D17" s="130" t="s">
        <v>275</v>
      </c>
      <c r="E17" s="130" t="s">
        <v>276</v>
      </c>
      <c r="F17" s="130" t="s">
        <v>293</v>
      </c>
      <c r="G17" s="130" t="s">
        <v>278</v>
      </c>
    </row>
    <row r="18" spans="1:7" ht="13.5">
      <c r="A18" s="460" t="s">
        <v>464</v>
      </c>
      <c r="B18" s="460" t="s">
        <v>464</v>
      </c>
      <c r="C18" s="460" t="s">
        <v>464</v>
      </c>
      <c r="D18" s="460" t="s">
        <v>464</v>
      </c>
      <c r="E18" s="460" t="s">
        <v>464</v>
      </c>
      <c r="F18" s="460" t="s">
        <v>464</v>
      </c>
      <c r="G18" s="460" t="s">
        <v>464</v>
      </c>
    </row>
    <row r="19" spans="1:7" ht="13.5">
      <c r="A19" s="460" t="s">
        <v>464</v>
      </c>
      <c r="B19" s="460" t="s">
        <v>464</v>
      </c>
      <c r="C19" s="460" t="s">
        <v>464</v>
      </c>
      <c r="D19" s="460" t="s">
        <v>464</v>
      </c>
      <c r="E19" s="460" t="s">
        <v>464</v>
      </c>
      <c r="F19" s="460" t="s">
        <v>464</v>
      </c>
      <c r="G19" s="460" t="s">
        <v>464</v>
      </c>
    </row>
    <row r="20" spans="1:7" ht="13.5">
      <c r="A20" s="460" t="s">
        <v>464</v>
      </c>
      <c r="B20" s="460" t="s">
        <v>464</v>
      </c>
      <c r="C20" s="460" t="s">
        <v>464</v>
      </c>
      <c r="D20" s="460" t="s">
        <v>464</v>
      </c>
      <c r="E20" s="460" t="s">
        <v>464</v>
      </c>
      <c r="F20" s="460" t="s">
        <v>464</v>
      </c>
      <c r="G20" s="460" t="s">
        <v>464</v>
      </c>
    </row>
    <row r="21" spans="1:7" ht="13.5">
      <c r="A21" s="460" t="s">
        <v>464</v>
      </c>
      <c r="B21" s="460" t="s">
        <v>464</v>
      </c>
      <c r="C21" s="460" t="s">
        <v>464</v>
      </c>
      <c r="D21" s="460" t="s">
        <v>464</v>
      </c>
      <c r="E21" s="460" t="s">
        <v>464</v>
      </c>
      <c r="F21" s="460" t="s">
        <v>464</v>
      </c>
      <c r="G21" s="460" t="s">
        <v>464</v>
      </c>
    </row>
    <row r="22" spans="1:7" ht="13.5">
      <c r="A22" s="460" t="s">
        <v>464</v>
      </c>
      <c r="B22" s="460" t="s">
        <v>464</v>
      </c>
      <c r="C22" s="460" t="s">
        <v>464</v>
      </c>
      <c r="D22" s="460" t="s">
        <v>464</v>
      </c>
      <c r="E22" s="460" t="s">
        <v>464</v>
      </c>
      <c r="F22" s="460" t="s">
        <v>464</v>
      </c>
      <c r="G22" s="460" t="s">
        <v>464</v>
      </c>
    </row>
    <row r="23" spans="1:7" ht="13.5">
      <c r="A23" s="460" t="s">
        <v>464</v>
      </c>
      <c r="B23" s="460" t="s">
        <v>464</v>
      </c>
      <c r="C23" s="460" t="s">
        <v>464</v>
      </c>
      <c r="D23" s="460" t="s">
        <v>464</v>
      </c>
      <c r="E23" s="460" t="s">
        <v>464</v>
      </c>
      <c r="F23" s="460" t="s">
        <v>464</v>
      </c>
      <c r="G23" s="460" t="s">
        <v>464</v>
      </c>
    </row>
    <row r="24" spans="1:7" s="114" customFormat="1" ht="13.5">
      <c r="A24" s="460" t="s">
        <v>464</v>
      </c>
      <c r="B24" s="460" t="s">
        <v>464</v>
      </c>
      <c r="C24" s="460" t="s">
        <v>464</v>
      </c>
      <c r="D24" s="460" t="s">
        <v>464</v>
      </c>
      <c r="E24" s="460" t="s">
        <v>464</v>
      </c>
      <c r="F24" s="460" t="s">
        <v>464</v>
      </c>
      <c r="G24" s="460" t="s">
        <v>464</v>
      </c>
    </row>
    <row r="25" spans="1:7" s="114" customFormat="1" ht="16.5" customHeight="1">
      <c r="A25" s="462"/>
      <c r="B25" s="462"/>
      <c r="C25" s="462"/>
      <c r="D25" s="462"/>
      <c r="E25" s="462"/>
      <c r="F25" s="462"/>
      <c r="G25" s="462"/>
    </row>
    <row r="26" spans="1:7" s="114" customFormat="1" ht="16.5" customHeight="1">
      <c r="A26" s="462"/>
      <c r="B26" s="462"/>
      <c r="C26" s="462"/>
      <c r="D26" s="462"/>
      <c r="E26" s="462"/>
      <c r="F26" s="462"/>
      <c r="G26" s="462"/>
    </row>
    <row r="27" spans="1:7" ht="20.25" customHeight="1">
      <c r="A27" s="96"/>
      <c r="B27" s="96" t="s">
        <v>295</v>
      </c>
      <c r="C27" s="512" t="s">
        <v>506</v>
      </c>
      <c r="D27" s="96"/>
      <c r="E27" s="96"/>
      <c r="F27" s="96" t="s">
        <v>283</v>
      </c>
      <c r="G27" s="96"/>
    </row>
    <row r="28" spans="1:11" ht="21" customHeight="1">
      <c r="A28" s="132"/>
      <c r="B28" s="89" t="s">
        <v>382</v>
      </c>
      <c r="C28" s="210" t="s">
        <v>148</v>
      </c>
      <c r="D28" s="133"/>
      <c r="E28" s="133"/>
      <c r="F28" s="712" t="s">
        <v>529</v>
      </c>
      <c r="G28" s="712"/>
      <c r="H28" s="11"/>
      <c r="I28" s="11"/>
      <c r="J28" s="11"/>
      <c r="K28" s="11"/>
    </row>
    <row r="29" spans="1:7" ht="12" customHeight="1">
      <c r="A29" s="96"/>
      <c r="B29" s="96"/>
      <c r="C29" s="96"/>
      <c r="D29" s="96"/>
      <c r="E29" s="96"/>
      <c r="F29" s="709" t="s">
        <v>530</v>
      </c>
      <c r="G29" s="664"/>
    </row>
    <row r="30" spans="6:7" ht="12.75">
      <c r="F30" s="90"/>
      <c r="G30" s="90"/>
    </row>
    <row r="31" ht="12.75">
      <c r="B31" s="12" t="s">
        <v>298</v>
      </c>
    </row>
  </sheetData>
  <sheetProtection selectLockedCells="1" selectUnlockedCells="1"/>
  <mergeCells count="5">
    <mergeCell ref="F29:G29"/>
    <mergeCell ref="A5:G5"/>
    <mergeCell ref="A6:G6"/>
    <mergeCell ref="A16:G16"/>
    <mergeCell ref="F28:G28"/>
  </mergeCells>
  <printOptions horizontalCentered="1"/>
  <pageMargins left="0.3937007874015748" right="0.3937007874015748" top="0.3937007874015748" bottom="0.3937007874015748" header="0" footer="0"/>
  <pageSetup horizontalDpi="300" verticalDpi="3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8.57421875" style="0" customWidth="1"/>
    <col min="2" max="2" width="34.00390625" style="0" customWidth="1"/>
    <col min="3" max="3" width="52.57421875" style="0" customWidth="1"/>
    <col min="4" max="4" width="9.00390625" style="0" customWidth="1"/>
    <col min="5" max="7" width="9.140625" style="0" hidden="1" customWidth="1"/>
    <col min="10" max="12" width="9.140625" style="0" customWidth="1"/>
  </cols>
  <sheetData>
    <row r="1" ht="15">
      <c r="A1" s="474" t="s">
        <v>486</v>
      </c>
    </row>
    <row r="2" ht="15">
      <c r="A2" s="474" t="s">
        <v>487</v>
      </c>
    </row>
    <row r="5" spans="1:3" ht="15">
      <c r="A5" s="542" t="s">
        <v>383</v>
      </c>
      <c r="B5" s="542"/>
      <c r="C5" s="542"/>
    </row>
    <row r="7" ht="15" thickBot="1"/>
    <row r="8" spans="1:3" ht="31.5" thickBot="1">
      <c r="A8" s="225" t="s">
        <v>0</v>
      </c>
      <c r="B8" s="160" t="s">
        <v>1</v>
      </c>
      <c r="C8" s="161" t="s">
        <v>399</v>
      </c>
    </row>
    <row r="9" spans="1:3" ht="46.5">
      <c r="A9" s="172" t="s">
        <v>11</v>
      </c>
      <c r="B9" s="157" t="s">
        <v>483</v>
      </c>
      <c r="C9" s="334">
        <v>0</v>
      </c>
    </row>
    <row r="10" spans="1:3" ht="15.75" thickBot="1">
      <c r="A10" s="224" t="s">
        <v>13</v>
      </c>
      <c r="B10" s="140" t="s">
        <v>296</v>
      </c>
      <c r="C10" s="335">
        <v>0</v>
      </c>
    </row>
    <row r="11" spans="1:3" ht="15.75" thickBot="1">
      <c r="A11" s="193" t="s">
        <v>29</v>
      </c>
      <c r="B11" s="176" t="s">
        <v>30</v>
      </c>
      <c r="C11" s="336">
        <v>0</v>
      </c>
    </row>
    <row r="12" spans="1:3" ht="15.75" thickBot="1">
      <c r="A12" s="534" t="s">
        <v>367</v>
      </c>
      <c r="B12" s="535"/>
      <c r="C12" s="313">
        <f>C9+C11</f>
        <v>0</v>
      </c>
    </row>
    <row r="13" ht="15">
      <c r="A13" s="1"/>
    </row>
    <row r="16" ht="14.25">
      <c r="A16" t="s">
        <v>503</v>
      </c>
    </row>
  </sheetData>
  <sheetProtection/>
  <mergeCells count="2">
    <mergeCell ref="A12:B12"/>
    <mergeCell ref="A5:C5"/>
  </mergeCells>
  <printOptions/>
  <pageMargins left="0.7086614173228347" right="0.787401574803149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6.00390625" style="0" customWidth="1"/>
    <col min="2" max="2" width="28.421875" style="0" customWidth="1"/>
    <col min="3" max="3" width="28.140625" style="0" customWidth="1"/>
    <col min="4" max="4" width="27.421875" style="0" customWidth="1"/>
  </cols>
  <sheetData>
    <row r="1" ht="15">
      <c r="A1" s="474" t="s">
        <v>486</v>
      </c>
    </row>
    <row r="2" ht="15">
      <c r="A2" s="474" t="s">
        <v>487</v>
      </c>
    </row>
    <row r="5" spans="1:4" ht="15">
      <c r="A5" s="524" t="s">
        <v>384</v>
      </c>
      <c r="B5" s="524"/>
      <c r="C5" s="524"/>
      <c r="D5" s="524"/>
    </row>
    <row r="7" ht="15" thickBot="1"/>
    <row r="8" spans="1:4" ht="36" customHeight="1" thickBot="1">
      <c r="A8" s="173" t="s">
        <v>2</v>
      </c>
      <c r="B8" s="174" t="s">
        <v>149</v>
      </c>
      <c r="C8" s="174" t="s">
        <v>150</v>
      </c>
      <c r="D8" s="175" t="s">
        <v>5</v>
      </c>
    </row>
    <row r="9" spans="1:4" ht="30" customHeight="1" thickBot="1">
      <c r="A9" s="316">
        <v>0</v>
      </c>
      <c r="B9" s="317">
        <v>0</v>
      </c>
      <c r="C9" s="317">
        <v>0</v>
      </c>
      <c r="D9" s="318">
        <v>0</v>
      </c>
    </row>
    <row r="12" spans="1:2" ht="14.25">
      <c r="A12" s="158"/>
      <c r="B12" s="158"/>
    </row>
    <row r="13" spans="1:2" ht="14.25">
      <c r="A13" t="s">
        <v>503</v>
      </c>
      <c r="B13" s="158"/>
    </row>
    <row r="14" spans="1:2" ht="14.25">
      <c r="A14" s="158"/>
      <c r="B14" s="158"/>
    </row>
    <row r="15" spans="1:2" ht="14.25">
      <c r="A15" s="158"/>
      <c r="B15" s="158"/>
    </row>
    <row r="16" spans="1:2" ht="14.25">
      <c r="A16" s="158"/>
      <c r="B16" s="158"/>
    </row>
    <row r="25" ht="15">
      <c r="C25" s="136"/>
    </row>
  </sheetData>
  <sheetProtection/>
  <mergeCells count="1">
    <mergeCell ref="A5:D5"/>
  </mergeCells>
  <printOptions/>
  <pageMargins left="0.7480314960629921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4"/>
  <sheetViews>
    <sheetView zoomScalePageLayoutView="0" workbookViewId="0" topLeftCell="A1">
      <selection activeCell="B14" sqref="B14"/>
    </sheetView>
  </sheetViews>
  <sheetFormatPr defaultColWidth="9.140625" defaultRowHeight="15"/>
  <cols>
    <col min="2" max="2" width="8.421875" style="0" customWidth="1"/>
    <col min="3" max="3" width="53.140625" style="0" customWidth="1"/>
    <col min="4" max="4" width="21.8515625" style="0" customWidth="1"/>
    <col min="5" max="5" width="23.140625" style="0" customWidth="1"/>
  </cols>
  <sheetData>
    <row r="1" ht="15">
      <c r="B1" s="474" t="s">
        <v>486</v>
      </c>
    </row>
    <row r="2" ht="15">
      <c r="B2" s="474" t="s">
        <v>487</v>
      </c>
    </row>
    <row r="4" spans="2:5" ht="42.75" customHeight="1">
      <c r="B4" s="542" t="s">
        <v>385</v>
      </c>
      <c r="C4" s="542"/>
      <c r="D4" s="542"/>
      <c r="E4" s="542"/>
    </row>
    <row r="5" ht="15" thickBot="1"/>
    <row r="6" spans="2:5" ht="60.75" customHeight="1" thickBot="1">
      <c r="B6" s="225" t="s">
        <v>0</v>
      </c>
      <c r="C6" s="189" t="s">
        <v>449</v>
      </c>
      <c r="D6" s="177" t="s">
        <v>450</v>
      </c>
      <c r="E6" s="175" t="s">
        <v>368</v>
      </c>
    </row>
    <row r="7" spans="2:5" ht="47.25" customHeight="1">
      <c r="B7" s="172" t="s">
        <v>11</v>
      </c>
      <c r="C7" s="213" t="s">
        <v>81</v>
      </c>
      <c r="D7" s="337">
        <v>0</v>
      </c>
      <c r="E7" s="334">
        <v>0</v>
      </c>
    </row>
    <row r="8" spans="2:5" ht="53.25" customHeight="1">
      <c r="B8" s="139" t="s">
        <v>29</v>
      </c>
      <c r="C8" s="143" t="s">
        <v>82</v>
      </c>
      <c r="D8" s="338">
        <v>0</v>
      </c>
      <c r="E8" s="339">
        <v>0</v>
      </c>
    </row>
    <row r="9" spans="2:5" ht="55.5" customHeight="1">
      <c r="B9" s="543" t="s">
        <v>56</v>
      </c>
      <c r="C9" s="143" t="s">
        <v>83</v>
      </c>
      <c r="D9" s="338">
        <v>0</v>
      </c>
      <c r="E9" s="339">
        <v>0</v>
      </c>
    </row>
    <row r="10" spans="2:5" ht="15">
      <c r="B10" s="543"/>
      <c r="C10" s="143" t="s">
        <v>84</v>
      </c>
      <c r="D10" s="338"/>
      <c r="E10" s="339"/>
    </row>
    <row r="11" spans="2:5" ht="19.5" customHeight="1" thickBot="1">
      <c r="B11" s="544"/>
      <c r="C11" s="191" t="s">
        <v>85</v>
      </c>
      <c r="D11" s="340"/>
      <c r="E11" s="341"/>
    </row>
    <row r="12" spans="2:5" ht="19.5" customHeight="1" thickBot="1">
      <c r="B12" s="534" t="s">
        <v>369</v>
      </c>
      <c r="C12" s="535"/>
      <c r="D12" s="314">
        <f>D7+D8+D9</f>
        <v>0</v>
      </c>
      <c r="E12" s="313">
        <f>E7+E8+E9</f>
        <v>0</v>
      </c>
    </row>
    <row r="14" ht="14.25">
      <c r="B14" t="s">
        <v>503</v>
      </c>
    </row>
  </sheetData>
  <sheetProtection/>
  <mergeCells count="3">
    <mergeCell ref="B9:B11"/>
    <mergeCell ref="B12:C12"/>
    <mergeCell ref="B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16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5.28125" style="0" customWidth="1"/>
    <col min="3" max="3" width="32.140625" style="0" customWidth="1"/>
    <col min="4" max="4" width="30.421875" style="0" customWidth="1"/>
    <col min="5" max="5" width="47.421875" style="0" customWidth="1"/>
  </cols>
  <sheetData>
    <row r="1" ht="15">
      <c r="B1" s="474" t="s">
        <v>486</v>
      </c>
    </row>
    <row r="2" ht="15">
      <c r="B2" s="474" t="s">
        <v>487</v>
      </c>
    </row>
    <row r="5" spans="2:5" ht="15.75" customHeight="1">
      <c r="B5" s="542" t="s">
        <v>434</v>
      </c>
      <c r="C5" s="552"/>
      <c r="D5" s="552"/>
      <c r="E5" s="552"/>
    </row>
    <row r="7" spans="3:5" ht="15.75" thickBot="1">
      <c r="C7" s="136"/>
      <c r="D7" s="136"/>
      <c r="E7" s="136"/>
    </row>
    <row r="8" spans="2:5" ht="19.5" customHeight="1">
      <c r="B8" s="549" t="s">
        <v>0</v>
      </c>
      <c r="C8" s="545" t="s">
        <v>86</v>
      </c>
      <c r="D8" s="547" t="s">
        <v>386</v>
      </c>
      <c r="E8" s="548"/>
    </row>
    <row r="9" spans="2:5" ht="21" customHeight="1" thickBot="1">
      <c r="B9" s="550"/>
      <c r="C9" s="546"/>
      <c r="D9" s="178" t="s">
        <v>87</v>
      </c>
      <c r="E9" s="179" t="s">
        <v>387</v>
      </c>
    </row>
    <row r="10" spans="2:5" ht="28.5" customHeight="1">
      <c r="B10" s="253" t="s">
        <v>11</v>
      </c>
      <c r="C10" s="196" t="s">
        <v>88</v>
      </c>
      <c r="D10" s="397">
        <v>0</v>
      </c>
      <c r="E10" s="393">
        <v>0</v>
      </c>
    </row>
    <row r="11" spans="2:5" ht="27.75" customHeight="1">
      <c r="B11" s="254" t="s">
        <v>29</v>
      </c>
      <c r="C11" s="197" t="s">
        <v>89</v>
      </c>
      <c r="D11" s="398">
        <v>0</v>
      </c>
      <c r="E11" s="394">
        <v>0</v>
      </c>
    </row>
    <row r="12" spans="2:5" ht="24" customHeight="1">
      <c r="B12" s="254" t="s">
        <v>56</v>
      </c>
      <c r="C12" s="197" t="s">
        <v>90</v>
      </c>
      <c r="D12" s="398">
        <v>0</v>
      </c>
      <c r="E12" s="394">
        <v>0</v>
      </c>
    </row>
    <row r="13" spans="2:9" ht="27" customHeight="1" thickBot="1">
      <c r="B13" s="255" t="s">
        <v>58</v>
      </c>
      <c r="C13" s="198" t="s">
        <v>91</v>
      </c>
      <c r="D13" s="399">
        <v>0</v>
      </c>
      <c r="E13" s="395">
        <v>0</v>
      </c>
      <c r="I13" s="136"/>
    </row>
    <row r="14" spans="2:9" ht="28.5" customHeight="1" thickBot="1">
      <c r="B14" s="531" t="s">
        <v>366</v>
      </c>
      <c r="C14" s="551"/>
      <c r="D14" s="400">
        <f>D10+D11+D12+D13</f>
        <v>0</v>
      </c>
      <c r="E14" s="396">
        <f>E10+E11+E12+E13</f>
        <v>0</v>
      </c>
      <c r="I14" s="136"/>
    </row>
    <row r="15" spans="3:5" ht="15">
      <c r="C15" s="1"/>
      <c r="D15" s="136"/>
      <c r="E15" s="136"/>
    </row>
    <row r="16" ht="14.25">
      <c r="B16" t="s">
        <v>503</v>
      </c>
    </row>
  </sheetData>
  <sheetProtection/>
  <mergeCells count="5">
    <mergeCell ref="C8:C9"/>
    <mergeCell ref="D8:E8"/>
    <mergeCell ref="B8:B9"/>
    <mergeCell ref="B14:C14"/>
    <mergeCell ref="B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16"/>
  <sheetViews>
    <sheetView zoomScale="80" zoomScaleNormal="80" zoomScalePageLayoutView="0" workbookViewId="0" topLeftCell="A1">
      <selection activeCell="C16" sqref="C16"/>
    </sheetView>
  </sheetViews>
  <sheetFormatPr defaultColWidth="9.140625" defaultRowHeight="15"/>
  <cols>
    <col min="2" max="2" width="5.421875" style="0" customWidth="1"/>
    <col min="3" max="3" width="48.00390625" style="0" customWidth="1"/>
    <col min="4" max="4" width="22.140625" style="0" customWidth="1"/>
    <col min="5" max="5" width="17.421875" style="0" customWidth="1"/>
    <col min="6" max="6" width="15.140625" style="0" customWidth="1"/>
    <col min="7" max="7" width="16.8515625" style="0" customWidth="1"/>
    <col min="8" max="8" width="19.421875" style="0" customWidth="1"/>
  </cols>
  <sheetData>
    <row r="1" ht="15">
      <c r="B1" s="474" t="s">
        <v>486</v>
      </c>
    </row>
    <row r="2" ht="15">
      <c r="B2" s="474" t="s">
        <v>487</v>
      </c>
    </row>
    <row r="4" spans="2:8" ht="15">
      <c r="B4" s="524" t="s">
        <v>388</v>
      </c>
      <c r="C4" s="524"/>
      <c r="D4" s="524"/>
      <c r="E4" s="524"/>
      <c r="F4" s="524"/>
      <c r="G4" s="524"/>
      <c r="H4" s="524"/>
    </row>
    <row r="5" ht="15" thickBot="1"/>
    <row r="6" spans="2:8" ht="68.25" customHeight="1" thickBot="1">
      <c r="B6" s="402" t="s">
        <v>0</v>
      </c>
      <c r="C6" s="327" t="s">
        <v>31</v>
      </c>
      <c r="D6" s="201" t="s">
        <v>32</v>
      </c>
      <c r="E6" s="189" t="s">
        <v>33</v>
      </c>
      <c r="F6" s="189" t="s">
        <v>451</v>
      </c>
      <c r="G6" s="189" t="s">
        <v>452</v>
      </c>
      <c r="H6" s="161" t="s">
        <v>36</v>
      </c>
    </row>
    <row r="7" spans="2:8" ht="56.25" customHeight="1" thickBot="1">
      <c r="B7" s="402" t="s">
        <v>37</v>
      </c>
      <c r="C7" s="327" t="s">
        <v>453</v>
      </c>
      <c r="D7" s="408">
        <f>SUM(D8:D9)</f>
        <v>0</v>
      </c>
      <c r="E7" s="278">
        <f>SUM(E8:E9)</f>
        <v>0</v>
      </c>
      <c r="F7" s="278">
        <f>SUM(F8:F9)</f>
        <v>0</v>
      </c>
      <c r="G7" s="278">
        <f>SUM(G8:G9)</f>
        <v>0</v>
      </c>
      <c r="H7" s="276">
        <f>SUM(D7:E7)-SUM(F7:G7)</f>
        <v>0</v>
      </c>
    </row>
    <row r="8" spans="2:8" ht="36.75" customHeight="1" thickBot="1">
      <c r="B8" s="403" t="s">
        <v>39</v>
      </c>
      <c r="C8" s="414" t="s">
        <v>40</v>
      </c>
      <c r="D8" s="409">
        <v>0</v>
      </c>
      <c r="E8" s="344">
        <v>0</v>
      </c>
      <c r="F8" s="344">
        <v>0</v>
      </c>
      <c r="G8" s="344">
        <v>0</v>
      </c>
      <c r="H8" s="345">
        <f aca="true" t="shared" si="0" ref="H8:H13">SUM(D8:E8)-SUM(F8:G8)</f>
        <v>0</v>
      </c>
    </row>
    <row r="9" spans="2:8" ht="36" customHeight="1" thickBot="1">
      <c r="B9" s="402" t="s">
        <v>41</v>
      </c>
      <c r="C9" s="327" t="s">
        <v>42</v>
      </c>
      <c r="D9" s="408">
        <f>SUM(D10:D13)</f>
        <v>0</v>
      </c>
      <c r="E9" s="278">
        <f>SUM(E10:E13)</f>
        <v>0</v>
      </c>
      <c r="F9" s="278">
        <f>SUM(F10:F13)</f>
        <v>0</v>
      </c>
      <c r="G9" s="278">
        <f>SUM(G10:G13)</f>
        <v>0</v>
      </c>
      <c r="H9" s="276">
        <f t="shared" si="0"/>
        <v>0</v>
      </c>
    </row>
    <row r="10" spans="2:8" ht="36" customHeight="1">
      <c r="B10" s="404" t="s">
        <v>43</v>
      </c>
      <c r="C10" s="415" t="s">
        <v>44</v>
      </c>
      <c r="D10" s="410">
        <v>0</v>
      </c>
      <c r="E10" s="332">
        <v>0</v>
      </c>
      <c r="F10" s="332">
        <v>0</v>
      </c>
      <c r="G10" s="332">
        <v>0</v>
      </c>
      <c r="H10" s="347">
        <f t="shared" si="0"/>
        <v>0</v>
      </c>
    </row>
    <row r="11" spans="2:8" ht="37.5" customHeight="1">
      <c r="B11" s="405" t="s">
        <v>45</v>
      </c>
      <c r="C11" s="416" t="s">
        <v>46</v>
      </c>
      <c r="D11" s="411">
        <v>0</v>
      </c>
      <c r="E11" s="333">
        <v>0</v>
      </c>
      <c r="F11" s="333">
        <v>0</v>
      </c>
      <c r="G11" s="333">
        <v>0</v>
      </c>
      <c r="H11" s="347">
        <f t="shared" si="0"/>
        <v>0</v>
      </c>
    </row>
    <row r="12" spans="2:8" ht="39" customHeight="1">
      <c r="B12" s="405" t="s">
        <v>47</v>
      </c>
      <c r="C12" s="416" t="s">
        <v>48</v>
      </c>
      <c r="D12" s="411">
        <v>0</v>
      </c>
      <c r="E12" s="333">
        <v>0</v>
      </c>
      <c r="F12" s="333">
        <v>0</v>
      </c>
      <c r="G12" s="333">
        <v>0</v>
      </c>
      <c r="H12" s="347">
        <f t="shared" si="0"/>
        <v>0</v>
      </c>
    </row>
    <row r="13" spans="2:8" ht="33.75" customHeight="1" thickBot="1">
      <c r="B13" s="406" t="s">
        <v>49</v>
      </c>
      <c r="C13" s="417" t="s">
        <v>50</v>
      </c>
      <c r="D13" s="412">
        <v>0</v>
      </c>
      <c r="E13" s="349">
        <v>0</v>
      </c>
      <c r="F13" s="349">
        <v>0</v>
      </c>
      <c r="G13" s="349">
        <v>0</v>
      </c>
      <c r="H13" s="350">
        <f t="shared" si="0"/>
        <v>0</v>
      </c>
    </row>
    <row r="14" spans="2:8" ht="50.25" customHeight="1" thickBot="1" thickTop="1">
      <c r="B14" s="407" t="s">
        <v>51</v>
      </c>
      <c r="C14" s="418" t="s">
        <v>313</v>
      </c>
      <c r="D14" s="413" t="s">
        <v>311</v>
      </c>
      <c r="E14" s="308" t="s">
        <v>311</v>
      </c>
      <c r="F14" s="308" t="s">
        <v>311</v>
      </c>
      <c r="G14" s="308" t="s">
        <v>311</v>
      </c>
      <c r="H14" s="277" t="s">
        <v>311</v>
      </c>
    </row>
    <row r="16" ht="14.25">
      <c r="C16" t="s">
        <v>503</v>
      </c>
    </row>
  </sheetData>
  <sheetProtection/>
  <mergeCells count="1">
    <mergeCell ref="B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H16"/>
  <sheetViews>
    <sheetView zoomScalePageLayoutView="0" workbookViewId="0" topLeftCell="A1">
      <selection activeCell="C11" sqref="C11"/>
    </sheetView>
  </sheetViews>
  <sheetFormatPr defaultColWidth="9.140625" defaultRowHeight="15"/>
  <cols>
    <col min="1" max="2" width="5.421875" style="0" customWidth="1"/>
    <col min="3" max="3" width="42.421875" style="0" customWidth="1"/>
    <col min="4" max="4" width="15.57421875" style="0" customWidth="1"/>
    <col min="5" max="5" width="17.00390625" style="0" customWidth="1"/>
    <col min="6" max="6" width="15.421875" style="0" customWidth="1"/>
    <col min="7" max="7" width="16.421875" style="0" customWidth="1"/>
    <col min="8" max="8" width="17.421875" style="0" customWidth="1"/>
  </cols>
  <sheetData>
    <row r="1" ht="15">
      <c r="B1" s="474" t="s">
        <v>486</v>
      </c>
    </row>
    <row r="2" ht="15">
      <c r="B2" s="474" t="s">
        <v>487</v>
      </c>
    </row>
    <row r="3" ht="15">
      <c r="B3" s="474"/>
    </row>
    <row r="5" spans="2:8" ht="15">
      <c r="B5" s="524" t="s">
        <v>389</v>
      </c>
      <c r="C5" s="524"/>
      <c r="D5" s="524"/>
      <c r="E5" s="524"/>
      <c r="F5" s="524"/>
      <c r="G5" s="524"/>
      <c r="H5" s="524"/>
    </row>
    <row r="7" ht="15" thickBot="1"/>
    <row r="8" spans="2:8" ht="31.5" thickBot="1">
      <c r="B8" s="402" t="s">
        <v>0</v>
      </c>
      <c r="C8" s="401" t="s">
        <v>60</v>
      </c>
      <c r="D8" s="391" t="s">
        <v>2</v>
      </c>
      <c r="E8" s="188" t="s">
        <v>61</v>
      </c>
      <c r="F8" s="188" t="s">
        <v>34</v>
      </c>
      <c r="G8" s="188" t="s">
        <v>35</v>
      </c>
      <c r="H8" s="175" t="s">
        <v>5</v>
      </c>
    </row>
    <row r="9" spans="2:8" ht="41.25" customHeight="1" thickBot="1">
      <c r="B9" s="402" t="s">
        <v>37</v>
      </c>
      <c r="C9" s="422" t="s">
        <v>62</v>
      </c>
      <c r="D9" s="419">
        <f>D10+D11+D12+D13+D14</f>
        <v>0</v>
      </c>
      <c r="E9" s="312">
        <f>E10+E11+E12+E13+E14</f>
        <v>0</v>
      </c>
      <c r="F9" s="312">
        <f>F10+F11+F12+F13+F14</f>
        <v>0</v>
      </c>
      <c r="G9" s="312">
        <f>G10+G11+G12+G13+G14</f>
        <v>0</v>
      </c>
      <c r="H9" s="313">
        <f>D9+E9-F9-G9</f>
        <v>0</v>
      </c>
    </row>
    <row r="10" spans="2:8" ht="36.75" customHeight="1">
      <c r="B10" s="404" t="s">
        <v>39</v>
      </c>
      <c r="C10" s="423" t="s">
        <v>63</v>
      </c>
      <c r="D10" s="410">
        <v>0</v>
      </c>
      <c r="E10" s="346">
        <v>0</v>
      </c>
      <c r="F10" s="346">
        <v>0</v>
      </c>
      <c r="G10" s="346">
        <v>0</v>
      </c>
      <c r="H10" s="334">
        <v>0</v>
      </c>
    </row>
    <row r="11" spans="2:8" ht="41.25" customHeight="1">
      <c r="B11" s="405" t="s">
        <v>41</v>
      </c>
      <c r="C11" s="513" t="s">
        <v>64</v>
      </c>
      <c r="D11" s="411">
        <v>0</v>
      </c>
      <c r="E11" s="348">
        <v>0</v>
      </c>
      <c r="F11" s="348">
        <v>0</v>
      </c>
      <c r="G11" s="348">
        <v>0</v>
      </c>
      <c r="H11" s="339">
        <v>0</v>
      </c>
    </row>
    <row r="12" spans="2:8" ht="43.5" customHeight="1">
      <c r="B12" s="405" t="s">
        <v>65</v>
      </c>
      <c r="C12" s="513" t="s">
        <v>66</v>
      </c>
      <c r="D12" s="411">
        <v>0</v>
      </c>
      <c r="E12" s="348">
        <v>0</v>
      </c>
      <c r="F12" s="348">
        <v>0</v>
      </c>
      <c r="G12" s="348">
        <v>0</v>
      </c>
      <c r="H12" s="339">
        <v>0</v>
      </c>
    </row>
    <row r="13" spans="2:8" ht="35.25" customHeight="1">
      <c r="B13" s="405" t="s">
        <v>441</v>
      </c>
      <c r="C13" s="424" t="s">
        <v>67</v>
      </c>
      <c r="D13" s="420">
        <v>0</v>
      </c>
      <c r="E13" s="351">
        <v>0</v>
      </c>
      <c r="F13" s="351">
        <v>0</v>
      </c>
      <c r="G13" s="351">
        <v>0</v>
      </c>
      <c r="H13" s="343">
        <v>0</v>
      </c>
    </row>
    <row r="14" spans="2:8" ht="34.5" customHeight="1" thickBot="1">
      <c r="B14" s="426" t="s">
        <v>442</v>
      </c>
      <c r="C14" s="425" t="s">
        <v>8</v>
      </c>
      <c r="D14" s="421">
        <v>0</v>
      </c>
      <c r="E14" s="352">
        <v>0</v>
      </c>
      <c r="F14" s="352">
        <v>0</v>
      </c>
      <c r="G14" s="352">
        <v>0</v>
      </c>
      <c r="H14" s="353">
        <v>0</v>
      </c>
    </row>
    <row r="16" ht="14.25">
      <c r="C16" t="s">
        <v>503</v>
      </c>
    </row>
  </sheetData>
  <sheetProtection/>
  <mergeCells count="1">
    <mergeCell ref="B5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Bolechowska-Leszkowicz</dc:creator>
  <cp:keywords/>
  <dc:description/>
  <cp:lastModifiedBy>Księgowa</cp:lastModifiedBy>
  <cp:lastPrinted>2020-03-02T12:37:51Z</cp:lastPrinted>
  <dcterms:created xsi:type="dcterms:W3CDTF">2018-10-04T10:33:38Z</dcterms:created>
  <dcterms:modified xsi:type="dcterms:W3CDTF">2020-03-02T12:37:53Z</dcterms:modified>
  <cp:category/>
  <cp:version/>
  <cp:contentType/>
  <cp:contentStatus/>
</cp:coreProperties>
</file>